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7995" activeTab="1" autoFilterDateGrouping="0"/>
  </bookViews>
  <sheets>
    <sheet name="D" sheetId="1" r:id="rId1"/>
    <sheet name="q" sheetId="3" r:id="rId2"/>
  </sheets>
  <definedNames>
    <definedName name="pa">D!$Y$2:$AL$16</definedName>
    <definedName name="_xlnm.Print_Area" localSheetId="1">q!$B$2:$AB$89</definedName>
    <definedName name="PT">D!$L$2:$O$16</definedName>
    <definedName name="ta">D!$B$2:$G$16</definedName>
  </definedNames>
  <calcPr calcId="124519" calcMode="manual" calcCompleted="0" calcOnSave="0"/>
</workbook>
</file>

<file path=xl/calcChain.xml><?xml version="1.0" encoding="utf-8"?>
<calcChain xmlns="http://schemas.openxmlformats.org/spreadsheetml/2006/main">
  <c r="R18" i="1"/>
  <c r="I16" l="1"/>
  <c r="I15"/>
  <c r="I14"/>
  <c r="I13"/>
  <c r="I12"/>
  <c r="I11"/>
  <c r="I10"/>
  <c r="I9"/>
  <c r="I8"/>
  <c r="I7"/>
  <c r="I6"/>
  <c r="I5"/>
  <c r="I4"/>
  <c r="I3"/>
  <c r="I2"/>
  <c r="G16"/>
  <c r="G15"/>
  <c r="G14"/>
  <c r="G13"/>
  <c r="G12"/>
  <c r="G11"/>
  <c r="G10"/>
  <c r="G9"/>
  <c r="G8"/>
  <c r="G7"/>
  <c r="G6"/>
  <c r="G5"/>
  <c r="G4"/>
  <c r="G3"/>
  <c r="G2"/>
  <c r="F16"/>
  <c r="F15"/>
  <c r="E15" s="1"/>
  <c r="D15" s="1"/>
  <c r="F14"/>
  <c r="F13"/>
  <c r="F12"/>
  <c r="F11"/>
  <c r="E11" s="1"/>
  <c r="D11" s="1"/>
  <c r="F10"/>
  <c r="F9"/>
  <c r="F8"/>
  <c r="F7"/>
  <c r="E7" s="1"/>
  <c r="D7" s="1"/>
  <c r="F6"/>
  <c r="F5"/>
  <c r="F4"/>
  <c r="F3"/>
  <c r="E3" s="1"/>
  <c r="D3" s="1"/>
  <c r="F2"/>
  <c r="E2" s="1"/>
  <c r="D2" s="1"/>
  <c r="F33"/>
  <c r="E6" l="1"/>
  <c r="D6" s="1"/>
  <c r="E10"/>
  <c r="D10" s="1"/>
  <c r="E14"/>
  <c r="D14" s="1"/>
  <c r="J2"/>
  <c r="M2" s="1"/>
  <c r="Z2" s="1"/>
  <c r="E5"/>
  <c r="D5" s="1"/>
  <c r="E9"/>
  <c r="D9" s="1"/>
  <c r="E13"/>
  <c r="D13" s="1"/>
  <c r="E4"/>
  <c r="D4" s="1"/>
  <c r="E8"/>
  <c r="D8" s="1"/>
  <c r="E12"/>
  <c r="D12" s="1"/>
  <c r="E16"/>
  <c r="D16" s="1"/>
  <c r="R2"/>
  <c r="J3"/>
  <c r="J4"/>
  <c r="J5"/>
  <c r="J6"/>
  <c r="J7"/>
  <c r="J8"/>
  <c r="J9"/>
  <c r="J10"/>
  <c r="J11"/>
  <c r="J12"/>
  <c r="J13"/>
  <c r="J14"/>
  <c r="J15"/>
  <c r="J16"/>
  <c r="N2" l="1"/>
  <c r="O2"/>
  <c r="P2"/>
  <c r="AD2" s="1"/>
  <c r="Q2"/>
  <c r="V2" s="1"/>
  <c r="T2"/>
  <c r="D6" i="3"/>
  <c r="D48"/>
  <c r="AF2" i="1"/>
  <c r="S2"/>
  <c r="U2" s="1"/>
  <c r="Q16"/>
  <c r="AE16" s="1"/>
  <c r="P16"/>
  <c r="AD16" s="1"/>
  <c r="O16"/>
  <c r="N16"/>
  <c r="M16"/>
  <c r="Q15"/>
  <c r="AE15" s="1"/>
  <c r="P15"/>
  <c r="AD15" s="1"/>
  <c r="O15"/>
  <c r="N15"/>
  <c r="M15"/>
  <c r="Q14"/>
  <c r="AE14" s="1"/>
  <c r="P14"/>
  <c r="AD14" s="1"/>
  <c r="O14"/>
  <c r="N14"/>
  <c r="M14"/>
  <c r="Q13"/>
  <c r="AE13" s="1"/>
  <c r="P13"/>
  <c r="AD13" s="1"/>
  <c r="O13"/>
  <c r="N13"/>
  <c r="M13"/>
  <c r="Q12"/>
  <c r="AE12" s="1"/>
  <c r="P12"/>
  <c r="AD12" s="1"/>
  <c r="O12"/>
  <c r="N12"/>
  <c r="M12"/>
  <c r="Q11"/>
  <c r="AE11" s="1"/>
  <c r="P11"/>
  <c r="AD11" s="1"/>
  <c r="O11"/>
  <c r="N11"/>
  <c r="M11"/>
  <c r="Q10"/>
  <c r="AE10" s="1"/>
  <c r="P10"/>
  <c r="AD10" s="1"/>
  <c r="O10"/>
  <c r="N10"/>
  <c r="M10"/>
  <c r="Q9"/>
  <c r="AE9" s="1"/>
  <c r="P9"/>
  <c r="AD9" s="1"/>
  <c r="O9"/>
  <c r="N9"/>
  <c r="M9"/>
  <c r="Q8"/>
  <c r="AE8" s="1"/>
  <c r="P8"/>
  <c r="AD8" s="1"/>
  <c r="O8"/>
  <c r="N8"/>
  <c r="M8"/>
  <c r="Q7"/>
  <c r="AE7" s="1"/>
  <c r="P7"/>
  <c r="AD7" s="1"/>
  <c r="O7"/>
  <c r="N7"/>
  <c r="M7"/>
  <c r="Q6"/>
  <c r="AE6" s="1"/>
  <c r="P6"/>
  <c r="AD6" s="1"/>
  <c r="O6"/>
  <c r="N6"/>
  <c r="M6"/>
  <c r="Q5"/>
  <c r="AE5" s="1"/>
  <c r="P5"/>
  <c r="AD5" s="1"/>
  <c r="O5"/>
  <c r="N5"/>
  <c r="M5"/>
  <c r="Q4"/>
  <c r="AE4" s="1"/>
  <c r="P4"/>
  <c r="AD4" s="1"/>
  <c r="O4"/>
  <c r="N4"/>
  <c r="M4"/>
  <c r="Q3"/>
  <c r="AE3" s="1"/>
  <c r="P3"/>
  <c r="AD3" s="1"/>
  <c r="O3"/>
  <c r="N3"/>
  <c r="M3"/>
  <c r="AB47" i="3" l="1"/>
  <c r="G56"/>
  <c r="H65"/>
  <c r="Q65"/>
  <c r="R74"/>
  <c r="AA74"/>
  <c r="AB83"/>
  <c r="G47"/>
  <c r="H56"/>
  <c r="Q56"/>
  <c r="R65"/>
  <c r="AA65"/>
  <c r="AB74"/>
  <c r="G83"/>
  <c r="Q47"/>
  <c r="R56"/>
  <c r="AA56"/>
  <c r="AB65"/>
  <c r="G74"/>
  <c r="H83"/>
  <c r="Q83"/>
  <c r="AE2" i="1"/>
  <c r="R47" i="3"/>
  <c r="AA47"/>
  <c r="AB56"/>
  <c r="G65"/>
  <c r="H74"/>
  <c r="Q74"/>
  <c r="R83"/>
  <c r="AA83"/>
  <c r="F49"/>
  <c r="AG2" i="1"/>
  <c r="AJ2"/>
  <c r="W2"/>
  <c r="AL2" s="1"/>
  <c r="AH2"/>
  <c r="AA2"/>
  <c r="R3"/>
  <c r="Z3"/>
  <c r="R4"/>
  <c r="S4" s="1"/>
  <c r="Z4"/>
  <c r="R5"/>
  <c r="Z5"/>
  <c r="R6"/>
  <c r="S6" s="1"/>
  <c r="Z6"/>
  <c r="R7"/>
  <c r="S7" s="1"/>
  <c r="Z7"/>
  <c r="R8"/>
  <c r="S8" s="1"/>
  <c r="Z8"/>
  <c r="R9"/>
  <c r="Z9"/>
  <c r="R10"/>
  <c r="S10" s="1"/>
  <c r="Z10"/>
  <c r="R11"/>
  <c r="S11" s="1"/>
  <c r="Z11"/>
  <c r="R12"/>
  <c r="Z12"/>
  <c r="R13"/>
  <c r="S13" s="1"/>
  <c r="Z13"/>
  <c r="R14"/>
  <c r="S14" s="1"/>
  <c r="Z14"/>
  <c r="R15"/>
  <c r="S15" s="1"/>
  <c r="Z15"/>
  <c r="R16"/>
  <c r="S16" s="1"/>
  <c r="Z16"/>
  <c r="S3"/>
  <c r="S5"/>
  <c r="S9"/>
  <c r="S12"/>
  <c r="T3"/>
  <c r="V3"/>
  <c r="T4"/>
  <c r="V4"/>
  <c r="T5"/>
  <c r="V5"/>
  <c r="T6"/>
  <c r="V6"/>
  <c r="T7"/>
  <c r="V7"/>
  <c r="T8"/>
  <c r="V8"/>
  <c r="T9"/>
  <c r="V9"/>
  <c r="T10"/>
  <c r="V10"/>
  <c r="T11"/>
  <c r="V11"/>
  <c r="T12"/>
  <c r="V12"/>
  <c r="T13"/>
  <c r="V13"/>
  <c r="T14"/>
  <c r="V14"/>
  <c r="T15"/>
  <c r="V15"/>
  <c r="T16"/>
  <c r="V16"/>
  <c r="H52" i="3" l="1"/>
  <c r="G51"/>
  <c r="H47"/>
  <c r="G49"/>
  <c r="G50"/>
  <c r="N38"/>
  <c r="N84"/>
  <c r="X30"/>
  <c r="X75"/>
  <c r="D30"/>
  <c r="D75"/>
  <c r="N22"/>
  <c r="N66"/>
  <c r="X14"/>
  <c r="X57"/>
  <c r="D14"/>
  <c r="D57"/>
  <c r="N48"/>
  <c r="N6"/>
  <c r="X38"/>
  <c r="X84"/>
  <c r="D38"/>
  <c r="D84"/>
  <c r="N75"/>
  <c r="N30"/>
  <c r="X22"/>
  <c r="X66"/>
  <c r="D22"/>
  <c r="D66"/>
  <c r="N14"/>
  <c r="N57"/>
  <c r="X6"/>
  <c r="X48"/>
  <c r="F6"/>
  <c r="F48"/>
  <c r="AK2" i="1"/>
  <c r="AI2"/>
  <c r="AJ16"/>
  <c r="AJ15"/>
  <c r="AJ14"/>
  <c r="AJ13"/>
  <c r="AJ12"/>
  <c r="AJ11"/>
  <c r="AJ10"/>
  <c r="AJ9"/>
  <c r="AJ8"/>
  <c r="AJ7"/>
  <c r="AJ6"/>
  <c r="AJ5"/>
  <c r="AJ4"/>
  <c r="AJ3"/>
  <c r="U16"/>
  <c r="AF16"/>
  <c r="AF15"/>
  <c r="AF14"/>
  <c r="AF13"/>
  <c r="AF12"/>
  <c r="AF11"/>
  <c r="AF10"/>
  <c r="AF9"/>
  <c r="AF8"/>
  <c r="AF7"/>
  <c r="AF6"/>
  <c r="AF5"/>
  <c r="AF4"/>
  <c r="AF3"/>
  <c r="AA15"/>
  <c r="AA14"/>
  <c r="AA13"/>
  <c r="AA12"/>
  <c r="AA11"/>
  <c r="AA10"/>
  <c r="AA9"/>
  <c r="AA8"/>
  <c r="AA7"/>
  <c r="AA6"/>
  <c r="AA5"/>
  <c r="AA4"/>
  <c r="AA3"/>
  <c r="AA16"/>
  <c r="AB2"/>
  <c r="W16"/>
  <c r="AL16" s="1"/>
  <c r="U15"/>
  <c r="U14"/>
  <c r="U13"/>
  <c r="U12"/>
  <c r="U11"/>
  <c r="U10"/>
  <c r="U9"/>
  <c r="U8"/>
  <c r="U7"/>
  <c r="U6"/>
  <c r="U5"/>
  <c r="U4"/>
  <c r="U3"/>
  <c r="Z58" i="3" l="1"/>
  <c r="P85"/>
  <c r="G48"/>
  <c r="Z49"/>
  <c r="F67"/>
  <c r="P76"/>
  <c r="Z85"/>
  <c r="G60"/>
  <c r="Q69"/>
  <c r="AA78"/>
  <c r="H50"/>
  <c r="F58"/>
  <c r="Z76"/>
  <c r="Q60"/>
  <c r="AA69"/>
  <c r="G87"/>
  <c r="H51"/>
  <c r="P67"/>
  <c r="P58"/>
  <c r="Z67"/>
  <c r="F85"/>
  <c r="Q51"/>
  <c r="AA60"/>
  <c r="G78"/>
  <c r="Q87"/>
  <c r="AB88"/>
  <c r="P49"/>
  <c r="F76"/>
  <c r="AA51"/>
  <c r="G69"/>
  <c r="Q78"/>
  <c r="AA87"/>
  <c r="F14"/>
  <c r="F57"/>
  <c r="P22"/>
  <c r="P66"/>
  <c r="Z30"/>
  <c r="Z75"/>
  <c r="Z38"/>
  <c r="Z84"/>
  <c r="P14"/>
  <c r="P57"/>
  <c r="Z22"/>
  <c r="Z66"/>
  <c r="F38"/>
  <c r="F84"/>
  <c r="P48"/>
  <c r="P6"/>
  <c r="Z14"/>
  <c r="Z57"/>
  <c r="F30"/>
  <c r="F75"/>
  <c r="P84"/>
  <c r="P38"/>
  <c r="Z6"/>
  <c r="Z48"/>
  <c r="F22"/>
  <c r="F66"/>
  <c r="P30"/>
  <c r="P75"/>
  <c r="AG3" i="1"/>
  <c r="AG4"/>
  <c r="AG5"/>
  <c r="AG6"/>
  <c r="AG7"/>
  <c r="AG8"/>
  <c r="AG9"/>
  <c r="AG10"/>
  <c r="AG11"/>
  <c r="AG12"/>
  <c r="AG13"/>
  <c r="AG14"/>
  <c r="AG15"/>
  <c r="AG16"/>
  <c r="AK3"/>
  <c r="AK4"/>
  <c r="AK5"/>
  <c r="AK6"/>
  <c r="AK7"/>
  <c r="AK8"/>
  <c r="AK9"/>
  <c r="AK10"/>
  <c r="AK11"/>
  <c r="AK12"/>
  <c r="AK13"/>
  <c r="AK14"/>
  <c r="AK15"/>
  <c r="AK16"/>
  <c r="AC2"/>
  <c r="G6" i="3"/>
  <c r="W3" i="1"/>
  <c r="AL3" s="1"/>
  <c r="AH3"/>
  <c r="W4"/>
  <c r="AL4" s="1"/>
  <c r="AH4"/>
  <c r="W5"/>
  <c r="AL5" s="1"/>
  <c r="AH5"/>
  <c r="W6"/>
  <c r="AL6" s="1"/>
  <c r="AH6"/>
  <c r="W7"/>
  <c r="AL7" s="1"/>
  <c r="AH7"/>
  <c r="W8"/>
  <c r="AL8" s="1"/>
  <c r="AH8"/>
  <c r="W9"/>
  <c r="AL9" s="1"/>
  <c r="AH9"/>
  <c r="W10"/>
  <c r="AL10" s="1"/>
  <c r="AH10"/>
  <c r="W11"/>
  <c r="AL11" s="1"/>
  <c r="AH11"/>
  <c r="W12"/>
  <c r="AL12" s="1"/>
  <c r="AH12"/>
  <c r="W13"/>
  <c r="AL13" s="1"/>
  <c r="AH13"/>
  <c r="W14"/>
  <c r="AL14" s="1"/>
  <c r="AH14"/>
  <c r="W15"/>
  <c r="AL15" s="1"/>
  <c r="AH15"/>
  <c r="AH16"/>
  <c r="AB16"/>
  <c r="AB3"/>
  <c r="AB4"/>
  <c r="AB5"/>
  <c r="AB6"/>
  <c r="AB7"/>
  <c r="AB8"/>
  <c r="AB9"/>
  <c r="AB10"/>
  <c r="AB11"/>
  <c r="AB12"/>
  <c r="AB13"/>
  <c r="AB14"/>
  <c r="AB15"/>
  <c r="AA48" i="3" l="1"/>
  <c r="AA77"/>
  <c r="Q68"/>
  <c r="AA59"/>
  <c r="Q50"/>
  <c r="AB87"/>
  <c r="H69"/>
  <c r="AB51"/>
  <c r="AA67"/>
  <c r="G75"/>
  <c r="AA57"/>
  <c r="R88"/>
  <c r="AB79"/>
  <c r="H79"/>
  <c r="R70"/>
  <c r="AB61"/>
  <c r="H61"/>
  <c r="R52"/>
  <c r="R87"/>
  <c r="H78"/>
  <c r="AB60"/>
  <c r="R51"/>
  <c r="AA76"/>
  <c r="Q67"/>
  <c r="G58"/>
  <c r="G84"/>
  <c r="G86"/>
  <c r="AA68"/>
  <c r="Q59"/>
  <c r="AA50"/>
  <c r="H87"/>
  <c r="R60"/>
  <c r="AA85"/>
  <c r="G67"/>
  <c r="AA49"/>
  <c r="AA84"/>
  <c r="Q77"/>
  <c r="G68"/>
  <c r="AB69"/>
  <c r="Q76"/>
  <c r="AA75"/>
  <c r="G57"/>
  <c r="AA86"/>
  <c r="H88"/>
  <c r="R79"/>
  <c r="AB70"/>
  <c r="H70"/>
  <c r="R61"/>
  <c r="AB52"/>
  <c r="AB78"/>
  <c r="R69"/>
  <c r="H60"/>
  <c r="Q85"/>
  <c r="G76"/>
  <c r="AA58"/>
  <c r="Q49"/>
  <c r="AA66"/>
  <c r="G66"/>
  <c r="Q86"/>
  <c r="G77"/>
  <c r="G59"/>
  <c r="R78"/>
  <c r="G85"/>
  <c r="Q58"/>
  <c r="Q66"/>
  <c r="Q22"/>
  <c r="Q75"/>
  <c r="Q30"/>
  <c r="Q38"/>
  <c r="Q84"/>
  <c r="Q6"/>
  <c r="Q48"/>
  <c r="Q14"/>
  <c r="Q57"/>
  <c r="H6"/>
  <c r="H48"/>
  <c r="AC15" i="1"/>
  <c r="AC14"/>
  <c r="G38" i="3"/>
  <c r="AC13" i="1"/>
  <c r="AA30" i="3"/>
  <c r="AC12" i="1"/>
  <c r="AC11"/>
  <c r="G30" i="3"/>
  <c r="AC10" i="1"/>
  <c r="AA22" i="3"/>
  <c r="AC9" i="1"/>
  <c r="AC8"/>
  <c r="G22" i="3"/>
  <c r="AC7" i="1"/>
  <c r="AA14" i="3"/>
  <c r="AC6" i="1"/>
  <c r="AC5"/>
  <c r="G14" i="3"/>
  <c r="AC4" i="1"/>
  <c r="AA6" i="3"/>
  <c r="AC3" i="1"/>
  <c r="AC16"/>
  <c r="AA38" i="3"/>
  <c r="AI16" i="1"/>
  <c r="AI15"/>
  <c r="AI14"/>
  <c r="AI13"/>
  <c r="AI12"/>
  <c r="AI11"/>
  <c r="AI10"/>
  <c r="AI9"/>
  <c r="AI8"/>
  <c r="AI7"/>
  <c r="AI6"/>
  <c r="AI5"/>
  <c r="AI4"/>
  <c r="AI3"/>
  <c r="AB68" i="3" l="1"/>
  <c r="AB50"/>
  <c r="R77"/>
  <c r="H59"/>
  <c r="R68"/>
  <c r="AB77"/>
  <c r="R59"/>
  <c r="H86"/>
  <c r="R50"/>
  <c r="AB59"/>
  <c r="H77"/>
  <c r="R86"/>
  <c r="H68"/>
  <c r="AB86"/>
  <c r="R14"/>
  <c r="R57"/>
  <c r="H22"/>
  <c r="H66"/>
  <c r="AB30"/>
  <c r="AB75"/>
  <c r="AB6"/>
  <c r="AB48"/>
  <c r="R22"/>
  <c r="R66"/>
  <c r="H30"/>
  <c r="H75"/>
  <c r="AB38"/>
  <c r="AB84"/>
  <c r="AB14"/>
  <c r="AB57"/>
  <c r="R30"/>
  <c r="R75"/>
  <c r="H38"/>
  <c r="H84"/>
  <c r="R6"/>
  <c r="R48"/>
  <c r="H14"/>
  <c r="H57"/>
  <c r="AB22"/>
  <c r="AB66"/>
  <c r="R38"/>
  <c r="R84"/>
</calcChain>
</file>

<file path=xl/sharedStrings.xml><?xml version="1.0" encoding="utf-8"?>
<sst xmlns="http://schemas.openxmlformats.org/spreadsheetml/2006/main" count="65" uniqueCount="8">
  <si>
    <t>)</t>
    <phoneticPr fontId="1"/>
  </si>
  <si>
    <t>)</t>
    <phoneticPr fontId="1"/>
  </si>
  <si>
    <t>)</t>
    <phoneticPr fontId="1"/>
  </si>
  <si>
    <t>割り算練習</t>
    <rPh sb="0" eb="1">
      <t>ワ</t>
    </rPh>
    <rPh sb="2" eb="3">
      <t>ザン</t>
    </rPh>
    <rPh sb="3" eb="5">
      <t>レンシュウ</t>
    </rPh>
    <phoneticPr fontId="1"/>
  </si>
  <si>
    <r>
      <rPr>
        <sz val="10"/>
        <color theme="1"/>
        <rFont val="ＭＳ Ｐゴシック"/>
        <family val="3"/>
        <charset val="128"/>
      </rPr>
      <t>割り算練習　　答</t>
    </r>
    <rPh sb="1" eb="2">
      <t>ワ</t>
    </rPh>
    <rPh sb="3" eb="4">
      <t>ザン</t>
    </rPh>
    <rPh sb="4" eb="6">
      <t>レンシュウ</t>
    </rPh>
    <rPh sb="7" eb="8">
      <t>コタエ</t>
    </rPh>
    <phoneticPr fontId="1"/>
  </si>
  <si>
    <t>余りなし 0 入力
余りあり 1 入力</t>
    <rPh sb="0" eb="1">
      <t>アマ</t>
    </rPh>
    <rPh sb="7" eb="9">
      <t>ニュウリョク</t>
    </rPh>
    <rPh sb="10" eb="11">
      <t>アマ</t>
    </rPh>
    <rPh sb="17" eb="19">
      <t>ニュウリョク</t>
    </rPh>
    <phoneticPr fontId="1"/>
  </si>
  <si>
    <t>←</t>
    <phoneticPr fontId="1"/>
  </si>
  <si>
    <t>[F9]キーで再作問</t>
    <rPh sb="7" eb="8">
      <t>サイ</t>
    </rPh>
    <rPh sb="8" eb="10">
      <t>サクモン</t>
    </rPh>
    <phoneticPr fontId="1"/>
  </si>
</sst>
</file>

<file path=xl/styles.xml><?xml version="1.0" encoding="utf-8"?>
<styleSheet xmlns="http://schemas.openxmlformats.org/spreadsheetml/2006/main">
  <fonts count="1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CenturyOldst"/>
      <family val="1"/>
    </font>
    <font>
      <sz val="10"/>
      <color theme="1"/>
      <name val="CenturyOldst"/>
      <family val="1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F6FFEB"/>
        <bgColor indexed="64"/>
      </patternFill>
    </fill>
    <fill>
      <patternFill patternType="gray0625">
        <fgColor theme="9" tint="0.39994506668294322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gray0625">
        <fgColor rgb="FFFFFF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 style="medium">
        <color theme="9" tint="0.59996337778862885"/>
      </left>
      <right/>
      <top/>
      <bottom style="medium">
        <color theme="9" tint="0.59996337778862885"/>
      </bottom>
      <diagonal/>
    </border>
    <border>
      <left/>
      <right style="medium">
        <color theme="9" tint="0.59996337778862885"/>
      </right>
      <top/>
      <bottom style="medium">
        <color theme="9" tint="0.59996337778862885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EF2E8"/>
      <color rgb="FFF6FFEB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3"/>
  <sheetViews>
    <sheetView topLeftCell="M1" workbookViewId="0">
      <selection activeCell="W19" sqref="W19"/>
    </sheetView>
  </sheetViews>
  <sheetFormatPr defaultRowHeight="12"/>
  <cols>
    <col min="3" max="3" width="3.42578125" customWidth="1"/>
    <col min="4" max="4" width="4.28515625" customWidth="1"/>
    <col min="5" max="5" width="3.5703125" customWidth="1"/>
    <col min="6" max="7" width="3.140625" customWidth="1"/>
    <col min="8" max="8" width="3.28515625" customWidth="1"/>
    <col min="9" max="9" width="4.7109375" customWidth="1"/>
    <col min="10" max="10" width="4" customWidth="1"/>
    <col min="11" max="11" width="4.140625" customWidth="1"/>
    <col min="13" max="15" width="5.140625" customWidth="1"/>
    <col min="16" max="17" width="3.7109375" customWidth="1"/>
    <col min="18" max="23" width="5" customWidth="1"/>
    <col min="26" max="26" width="3.42578125" customWidth="1"/>
    <col min="27" max="29" width="4" customWidth="1"/>
    <col min="30" max="30" width="3.7109375" customWidth="1"/>
    <col min="31" max="31" width="3" customWidth="1"/>
    <col min="32" max="32" width="4.5703125" customWidth="1"/>
    <col min="33" max="34" width="3.85546875" customWidth="1"/>
    <col min="35" max="35" width="3.7109375" customWidth="1"/>
    <col min="36" max="37" width="4" customWidth="1"/>
    <col min="38" max="38" width="4.28515625" customWidth="1"/>
  </cols>
  <sheetData>
    <row r="1" spans="2:38">
      <c r="M1">
        <v>2</v>
      </c>
      <c r="N1">
        <v>3</v>
      </c>
      <c r="O1">
        <v>4</v>
      </c>
      <c r="P1">
        <v>5</v>
      </c>
      <c r="Q1">
        <v>6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F1">
        <v>8</v>
      </c>
      <c r="AG1">
        <v>9</v>
      </c>
      <c r="AH1">
        <v>10</v>
      </c>
      <c r="AI1">
        <v>11</v>
      </c>
      <c r="AJ1">
        <v>12</v>
      </c>
      <c r="AK1">
        <v>13</v>
      </c>
      <c r="AL1">
        <v>14</v>
      </c>
    </row>
    <row r="2" spans="2:38">
      <c r="B2">
        <v>1</v>
      </c>
      <c r="C2">
        <v>2</v>
      </c>
      <c r="D2">
        <f ca="1">+C2*E2</f>
        <v>138</v>
      </c>
      <c r="E2">
        <f ca="1">+F2*10+G2</f>
        <v>69</v>
      </c>
      <c r="F2">
        <f ca="1">INT(RAND()*5+5)</f>
        <v>6</v>
      </c>
      <c r="G2">
        <f ca="1">INT(RAND()*8+2)</f>
        <v>9</v>
      </c>
      <c r="I2">
        <f ca="1">RAND()</f>
        <v>0.35949678688715281</v>
      </c>
      <c r="J2">
        <f ca="1">RANK(I2,I$2:I$16)</f>
        <v>10</v>
      </c>
      <c r="L2">
        <v>1</v>
      </c>
      <c r="M2">
        <f t="shared" ref="M2:Q16" ca="1" si="0">VLOOKUP($J2,ta,M$1)</f>
        <v>8</v>
      </c>
      <c r="N2">
        <f t="shared" ca="1" si="0"/>
        <v>712</v>
      </c>
      <c r="O2">
        <f t="shared" ca="1" si="0"/>
        <v>89</v>
      </c>
      <c r="P2">
        <f t="shared" ca="1" si="0"/>
        <v>8</v>
      </c>
      <c r="Q2">
        <f t="shared" ca="1" si="0"/>
        <v>9</v>
      </c>
      <c r="R2">
        <f ca="1">IF(R$18=0,0,INT(RAND()*M2))</f>
        <v>5</v>
      </c>
      <c r="S2">
        <f ca="1">+N2+R2</f>
        <v>717</v>
      </c>
      <c r="T2">
        <f ca="1">+M2*P2*10</f>
        <v>640</v>
      </c>
      <c r="U2">
        <f ca="1">+S2-T2</f>
        <v>77</v>
      </c>
      <c r="V2">
        <f ca="1">+M2*Q2</f>
        <v>72</v>
      </c>
      <c r="W2">
        <f ca="1">+U2-V2</f>
        <v>5</v>
      </c>
      <c r="Y2">
        <v>1</v>
      </c>
      <c r="Z2" s="1">
        <f ca="1">M2</f>
        <v>8</v>
      </c>
      <c r="AA2" s="3">
        <f ca="1">INT(S2/100)</f>
        <v>7</v>
      </c>
      <c r="AB2" s="3">
        <f ca="1">INT((S2-AA2*100)/10)</f>
        <v>1</v>
      </c>
      <c r="AC2" s="3">
        <f ca="1">INT(S2-AA2*100-AB2*10)</f>
        <v>7</v>
      </c>
      <c r="AD2" s="2">
        <f ca="1">+P2</f>
        <v>8</v>
      </c>
      <c r="AE2" s="2">
        <f t="shared" ref="AE2:AE16" ca="1" si="1">+Q2</f>
        <v>9</v>
      </c>
      <c r="AF2" s="4">
        <f ca="1">INT(T2/100)</f>
        <v>6</v>
      </c>
      <c r="AG2" s="4">
        <f ca="1">INT((T2-AF2*100)/10)</f>
        <v>4</v>
      </c>
      <c r="AH2" s="3">
        <f ca="1">INT(U2/10)</f>
        <v>7</v>
      </c>
      <c r="AI2" s="3">
        <f ca="1">INT((U2-AH2*10))</f>
        <v>7</v>
      </c>
      <c r="AJ2" s="4">
        <f ca="1">INT(V2/10)</f>
        <v>7</v>
      </c>
      <c r="AK2" s="4">
        <f ca="1">INT((V2-AJ2*10))</f>
        <v>2</v>
      </c>
      <c r="AL2" s="3">
        <f ca="1">W2</f>
        <v>5</v>
      </c>
    </row>
    <row r="3" spans="2:38">
      <c r="B3">
        <v>2</v>
      </c>
      <c r="C3">
        <v>3</v>
      </c>
      <c r="D3">
        <f t="shared" ref="D3:D16" ca="1" si="2">+C3*E3</f>
        <v>294</v>
      </c>
      <c r="E3">
        <f t="shared" ref="E3:E16" ca="1" si="3">+F3*10+G3</f>
        <v>98</v>
      </c>
      <c r="F3">
        <f ca="1">INT(RAND()*6+4)</f>
        <v>9</v>
      </c>
      <c r="G3">
        <f t="shared" ref="G3:G16" ca="1" si="4">INT(RAND()*8+2)</f>
        <v>8</v>
      </c>
      <c r="I3">
        <f t="shared" ref="I3:I16" ca="1" si="5">RAND()</f>
        <v>0.45324198776944957</v>
      </c>
      <c r="J3">
        <f t="shared" ref="J3:J16" ca="1" si="6">RANK(I3,I$2:I$16)</f>
        <v>8</v>
      </c>
      <c r="L3">
        <v>2</v>
      </c>
      <c r="M3">
        <f t="shared" ca="1" si="0"/>
        <v>7</v>
      </c>
      <c r="N3">
        <f t="shared" ca="1" si="0"/>
        <v>364</v>
      </c>
      <c r="O3">
        <f t="shared" ca="1" si="0"/>
        <v>52</v>
      </c>
      <c r="P3">
        <f t="shared" ca="1" si="0"/>
        <v>5</v>
      </c>
      <c r="Q3">
        <f t="shared" ca="1" si="0"/>
        <v>2</v>
      </c>
      <c r="R3">
        <f t="shared" ref="R3:R16" ca="1" si="7">IF(R$18=0,0,INT(RAND()*M3))</f>
        <v>3</v>
      </c>
      <c r="S3">
        <f t="shared" ref="S3:S16" ca="1" si="8">+N3+R3</f>
        <v>367</v>
      </c>
      <c r="T3">
        <f t="shared" ref="T3:T16" ca="1" si="9">+M3*P3*10</f>
        <v>350</v>
      </c>
      <c r="U3">
        <f t="shared" ref="U3:U16" ca="1" si="10">+S3-T3</f>
        <v>17</v>
      </c>
      <c r="V3">
        <f t="shared" ref="V3:V16" ca="1" si="11">+M3*Q3</f>
        <v>14</v>
      </c>
      <c r="W3">
        <f t="shared" ref="W3:W16" ca="1" si="12">+U3-V3</f>
        <v>3</v>
      </c>
      <c r="Y3">
        <v>2</v>
      </c>
      <c r="Z3" s="1">
        <f t="shared" ref="Z3:Z16" ca="1" si="13">M3</f>
        <v>7</v>
      </c>
      <c r="AA3" s="3">
        <f t="shared" ref="AA3:AA16" ca="1" si="14">INT(S3/100)</f>
        <v>3</v>
      </c>
      <c r="AB3" s="3">
        <f t="shared" ref="AB3:AB16" ca="1" si="15">INT((S3-AA3*100)/10)</f>
        <v>6</v>
      </c>
      <c r="AC3" s="3">
        <f t="shared" ref="AC3:AC16" ca="1" si="16">INT(S3-AA3*100-AB3*10)</f>
        <v>7</v>
      </c>
      <c r="AD3" s="2">
        <f t="shared" ref="AD3:AD16" ca="1" si="17">+P3</f>
        <v>5</v>
      </c>
      <c r="AE3" s="2">
        <f t="shared" ca="1" si="1"/>
        <v>2</v>
      </c>
      <c r="AF3" s="4">
        <f t="shared" ref="AF3:AF16" ca="1" si="18">INT(T3/100)</f>
        <v>3</v>
      </c>
      <c r="AG3" s="4">
        <f t="shared" ref="AG3:AG16" ca="1" si="19">INT((T3-AF3*100)/10)</f>
        <v>5</v>
      </c>
      <c r="AH3" s="3">
        <f t="shared" ref="AH3:AH16" ca="1" si="20">INT(U3/10)</f>
        <v>1</v>
      </c>
      <c r="AI3" s="3">
        <f t="shared" ref="AI3:AI16" ca="1" si="21">INT((U3-AH3*10))</f>
        <v>7</v>
      </c>
      <c r="AJ3" s="4">
        <f t="shared" ref="AJ3:AJ16" ca="1" si="22">INT(V3/10)</f>
        <v>1</v>
      </c>
      <c r="AK3" s="4">
        <f t="shared" ref="AK3:AK16" ca="1" si="23">INT((V3-AJ3*10))</f>
        <v>4</v>
      </c>
      <c r="AL3" s="3">
        <f t="shared" ref="AL3:AL16" ca="1" si="24">W3</f>
        <v>3</v>
      </c>
    </row>
    <row r="4" spans="2:38">
      <c r="B4">
        <v>3</v>
      </c>
      <c r="C4">
        <v>4</v>
      </c>
      <c r="D4">
        <f t="shared" ca="1" si="2"/>
        <v>344</v>
      </c>
      <c r="E4">
        <f t="shared" ca="1" si="3"/>
        <v>86</v>
      </c>
      <c r="F4">
        <f ca="1">INT(RAND()*7+3)</f>
        <v>8</v>
      </c>
      <c r="G4">
        <f t="shared" ca="1" si="4"/>
        <v>6</v>
      </c>
      <c r="I4">
        <f t="shared" ca="1" si="5"/>
        <v>0.68322142472899294</v>
      </c>
      <c r="J4">
        <f t="shared" ca="1" si="6"/>
        <v>5</v>
      </c>
      <c r="L4">
        <v>3</v>
      </c>
      <c r="M4">
        <f t="shared" ca="1" si="0"/>
        <v>6</v>
      </c>
      <c r="N4">
        <f t="shared" ca="1" si="0"/>
        <v>342</v>
      </c>
      <c r="O4">
        <f t="shared" ca="1" si="0"/>
        <v>57</v>
      </c>
      <c r="P4">
        <f t="shared" ca="1" si="0"/>
        <v>5</v>
      </c>
      <c r="Q4">
        <f t="shared" ca="1" si="0"/>
        <v>7</v>
      </c>
      <c r="R4">
        <f t="shared" ca="1" si="7"/>
        <v>1</v>
      </c>
      <c r="S4">
        <f t="shared" ca="1" si="8"/>
        <v>343</v>
      </c>
      <c r="T4">
        <f t="shared" ca="1" si="9"/>
        <v>300</v>
      </c>
      <c r="U4">
        <f t="shared" ca="1" si="10"/>
        <v>43</v>
      </c>
      <c r="V4">
        <f t="shared" ca="1" si="11"/>
        <v>42</v>
      </c>
      <c r="W4">
        <f t="shared" ca="1" si="12"/>
        <v>1</v>
      </c>
      <c r="Y4">
        <v>3</v>
      </c>
      <c r="Z4" s="1">
        <f t="shared" ca="1" si="13"/>
        <v>6</v>
      </c>
      <c r="AA4" s="3">
        <f t="shared" ca="1" si="14"/>
        <v>3</v>
      </c>
      <c r="AB4" s="3">
        <f t="shared" ca="1" si="15"/>
        <v>4</v>
      </c>
      <c r="AC4" s="3">
        <f t="shared" ca="1" si="16"/>
        <v>3</v>
      </c>
      <c r="AD4" s="2">
        <f t="shared" ca="1" si="17"/>
        <v>5</v>
      </c>
      <c r="AE4" s="2">
        <f t="shared" ca="1" si="1"/>
        <v>7</v>
      </c>
      <c r="AF4" s="4">
        <f t="shared" ca="1" si="18"/>
        <v>3</v>
      </c>
      <c r="AG4" s="4">
        <f t="shared" ca="1" si="19"/>
        <v>0</v>
      </c>
      <c r="AH4" s="3">
        <f t="shared" ca="1" si="20"/>
        <v>4</v>
      </c>
      <c r="AI4" s="3">
        <f t="shared" ca="1" si="21"/>
        <v>3</v>
      </c>
      <c r="AJ4" s="4">
        <f t="shared" ca="1" si="22"/>
        <v>4</v>
      </c>
      <c r="AK4" s="4">
        <f t="shared" ca="1" si="23"/>
        <v>2</v>
      </c>
      <c r="AL4" s="3">
        <f t="shared" ca="1" si="24"/>
        <v>1</v>
      </c>
    </row>
    <row r="5" spans="2:38">
      <c r="B5">
        <v>4</v>
      </c>
      <c r="C5">
        <v>5</v>
      </c>
      <c r="D5">
        <f t="shared" ca="1" si="2"/>
        <v>380</v>
      </c>
      <c r="E5">
        <f t="shared" ca="1" si="3"/>
        <v>76</v>
      </c>
      <c r="F5">
        <f t="shared" ref="F5:F16" ca="1" si="25">INT(RAND()*7+3)</f>
        <v>7</v>
      </c>
      <c r="G5">
        <f t="shared" ca="1" si="4"/>
        <v>6</v>
      </c>
      <c r="I5">
        <f t="shared" ca="1" si="5"/>
        <v>0.88936785297527421</v>
      </c>
      <c r="J5">
        <f t="shared" ca="1" si="6"/>
        <v>2</v>
      </c>
      <c r="L5">
        <v>4</v>
      </c>
      <c r="M5">
        <f t="shared" ca="1" si="0"/>
        <v>3</v>
      </c>
      <c r="N5">
        <f t="shared" ca="1" si="0"/>
        <v>294</v>
      </c>
      <c r="O5">
        <f t="shared" ca="1" si="0"/>
        <v>98</v>
      </c>
      <c r="P5">
        <f t="shared" ca="1" si="0"/>
        <v>9</v>
      </c>
      <c r="Q5">
        <f t="shared" ca="1" si="0"/>
        <v>8</v>
      </c>
      <c r="R5">
        <f t="shared" ca="1" si="7"/>
        <v>1</v>
      </c>
      <c r="S5">
        <f t="shared" ca="1" si="8"/>
        <v>295</v>
      </c>
      <c r="T5">
        <f t="shared" ca="1" si="9"/>
        <v>270</v>
      </c>
      <c r="U5">
        <f t="shared" ca="1" si="10"/>
        <v>25</v>
      </c>
      <c r="V5">
        <f t="shared" ca="1" si="11"/>
        <v>24</v>
      </c>
      <c r="W5">
        <f t="shared" ca="1" si="12"/>
        <v>1</v>
      </c>
      <c r="Y5">
        <v>4</v>
      </c>
      <c r="Z5" s="1">
        <f t="shared" ca="1" si="13"/>
        <v>3</v>
      </c>
      <c r="AA5" s="3">
        <f t="shared" ca="1" si="14"/>
        <v>2</v>
      </c>
      <c r="AB5" s="3">
        <f t="shared" ca="1" si="15"/>
        <v>9</v>
      </c>
      <c r="AC5" s="3">
        <f t="shared" ca="1" si="16"/>
        <v>5</v>
      </c>
      <c r="AD5" s="2">
        <f t="shared" ca="1" si="17"/>
        <v>9</v>
      </c>
      <c r="AE5" s="2">
        <f t="shared" ca="1" si="1"/>
        <v>8</v>
      </c>
      <c r="AF5" s="4">
        <f t="shared" ca="1" si="18"/>
        <v>2</v>
      </c>
      <c r="AG5" s="4">
        <f t="shared" ca="1" si="19"/>
        <v>7</v>
      </c>
      <c r="AH5" s="3">
        <f t="shared" ca="1" si="20"/>
        <v>2</v>
      </c>
      <c r="AI5" s="3">
        <f t="shared" ca="1" si="21"/>
        <v>5</v>
      </c>
      <c r="AJ5" s="4">
        <f t="shared" ca="1" si="22"/>
        <v>2</v>
      </c>
      <c r="AK5" s="4">
        <f t="shared" ca="1" si="23"/>
        <v>4</v>
      </c>
      <c r="AL5" s="3">
        <f t="shared" ca="1" si="24"/>
        <v>1</v>
      </c>
    </row>
    <row r="6" spans="2:38">
      <c r="B6">
        <v>5</v>
      </c>
      <c r="C6">
        <v>6</v>
      </c>
      <c r="D6">
        <f t="shared" ca="1" si="2"/>
        <v>342</v>
      </c>
      <c r="E6">
        <f t="shared" ca="1" si="3"/>
        <v>57</v>
      </c>
      <c r="F6">
        <f t="shared" ca="1" si="25"/>
        <v>5</v>
      </c>
      <c r="G6">
        <f t="shared" ca="1" si="4"/>
        <v>7</v>
      </c>
      <c r="I6">
        <f t="shared" ca="1" si="5"/>
        <v>0.87728058034835965</v>
      </c>
      <c r="J6">
        <f t="shared" ca="1" si="6"/>
        <v>3</v>
      </c>
      <c r="L6">
        <v>5</v>
      </c>
      <c r="M6">
        <f t="shared" ca="1" si="0"/>
        <v>4</v>
      </c>
      <c r="N6">
        <f t="shared" ca="1" si="0"/>
        <v>344</v>
      </c>
      <c r="O6">
        <f t="shared" ca="1" si="0"/>
        <v>86</v>
      </c>
      <c r="P6">
        <f t="shared" ca="1" si="0"/>
        <v>8</v>
      </c>
      <c r="Q6">
        <f t="shared" ca="1" si="0"/>
        <v>6</v>
      </c>
      <c r="R6">
        <f t="shared" ca="1" si="7"/>
        <v>0</v>
      </c>
      <c r="S6">
        <f t="shared" ca="1" si="8"/>
        <v>344</v>
      </c>
      <c r="T6">
        <f t="shared" ca="1" si="9"/>
        <v>320</v>
      </c>
      <c r="U6">
        <f t="shared" ca="1" si="10"/>
        <v>24</v>
      </c>
      <c r="V6">
        <f t="shared" ca="1" si="11"/>
        <v>24</v>
      </c>
      <c r="W6">
        <f t="shared" ca="1" si="12"/>
        <v>0</v>
      </c>
      <c r="Y6">
        <v>5</v>
      </c>
      <c r="Z6" s="1">
        <f t="shared" ca="1" si="13"/>
        <v>4</v>
      </c>
      <c r="AA6" s="3">
        <f t="shared" ca="1" si="14"/>
        <v>3</v>
      </c>
      <c r="AB6" s="3">
        <f t="shared" ca="1" si="15"/>
        <v>4</v>
      </c>
      <c r="AC6" s="3">
        <f t="shared" ca="1" si="16"/>
        <v>4</v>
      </c>
      <c r="AD6" s="2">
        <f t="shared" ca="1" si="17"/>
        <v>8</v>
      </c>
      <c r="AE6" s="2">
        <f t="shared" ca="1" si="1"/>
        <v>6</v>
      </c>
      <c r="AF6" s="4">
        <f t="shared" ca="1" si="18"/>
        <v>3</v>
      </c>
      <c r="AG6" s="4">
        <f t="shared" ca="1" si="19"/>
        <v>2</v>
      </c>
      <c r="AH6" s="3">
        <f t="shared" ca="1" si="20"/>
        <v>2</v>
      </c>
      <c r="AI6" s="3">
        <f t="shared" ca="1" si="21"/>
        <v>4</v>
      </c>
      <c r="AJ6" s="4">
        <f t="shared" ca="1" si="22"/>
        <v>2</v>
      </c>
      <c r="AK6" s="4">
        <f t="shared" ca="1" si="23"/>
        <v>4</v>
      </c>
      <c r="AL6" s="3">
        <f t="shared" ca="1" si="24"/>
        <v>0</v>
      </c>
    </row>
    <row r="7" spans="2:38">
      <c r="B7">
        <v>6</v>
      </c>
      <c r="C7">
        <v>6</v>
      </c>
      <c r="D7">
        <f t="shared" ca="1" si="2"/>
        <v>588</v>
      </c>
      <c r="E7">
        <f t="shared" ca="1" si="3"/>
        <v>98</v>
      </c>
      <c r="F7">
        <f t="shared" ca="1" si="25"/>
        <v>9</v>
      </c>
      <c r="G7">
        <f t="shared" ca="1" si="4"/>
        <v>8</v>
      </c>
      <c r="I7">
        <f t="shared" ca="1" si="5"/>
        <v>0.46046891145499025</v>
      </c>
      <c r="J7">
        <f t="shared" ca="1" si="6"/>
        <v>7</v>
      </c>
      <c r="L7">
        <v>6</v>
      </c>
      <c r="M7">
        <f t="shared" ca="1" si="0"/>
        <v>7</v>
      </c>
      <c r="N7">
        <f t="shared" ca="1" si="0"/>
        <v>273</v>
      </c>
      <c r="O7">
        <f t="shared" ca="1" si="0"/>
        <v>39</v>
      </c>
      <c r="P7">
        <f t="shared" ca="1" si="0"/>
        <v>3</v>
      </c>
      <c r="Q7">
        <f t="shared" ca="1" si="0"/>
        <v>9</v>
      </c>
      <c r="R7">
        <f t="shared" ca="1" si="7"/>
        <v>4</v>
      </c>
      <c r="S7">
        <f t="shared" ca="1" si="8"/>
        <v>277</v>
      </c>
      <c r="T7">
        <f t="shared" ca="1" si="9"/>
        <v>210</v>
      </c>
      <c r="U7">
        <f t="shared" ca="1" si="10"/>
        <v>67</v>
      </c>
      <c r="V7">
        <f t="shared" ca="1" si="11"/>
        <v>63</v>
      </c>
      <c r="W7">
        <f t="shared" ca="1" si="12"/>
        <v>4</v>
      </c>
      <c r="Y7">
        <v>6</v>
      </c>
      <c r="Z7" s="1">
        <f t="shared" ca="1" si="13"/>
        <v>7</v>
      </c>
      <c r="AA7" s="3">
        <f t="shared" ca="1" si="14"/>
        <v>2</v>
      </c>
      <c r="AB7" s="3">
        <f t="shared" ca="1" si="15"/>
        <v>7</v>
      </c>
      <c r="AC7" s="3">
        <f t="shared" ca="1" si="16"/>
        <v>7</v>
      </c>
      <c r="AD7" s="2">
        <f t="shared" ca="1" si="17"/>
        <v>3</v>
      </c>
      <c r="AE7" s="2">
        <f t="shared" ca="1" si="1"/>
        <v>9</v>
      </c>
      <c r="AF7" s="4">
        <f t="shared" ca="1" si="18"/>
        <v>2</v>
      </c>
      <c r="AG7" s="4">
        <f t="shared" ca="1" si="19"/>
        <v>1</v>
      </c>
      <c r="AH7" s="3">
        <f t="shared" ca="1" si="20"/>
        <v>6</v>
      </c>
      <c r="AI7" s="3">
        <f t="shared" ca="1" si="21"/>
        <v>7</v>
      </c>
      <c r="AJ7" s="4">
        <f t="shared" ca="1" si="22"/>
        <v>6</v>
      </c>
      <c r="AK7" s="4">
        <f t="shared" ca="1" si="23"/>
        <v>3</v>
      </c>
      <c r="AL7" s="3">
        <f t="shared" ca="1" si="24"/>
        <v>4</v>
      </c>
    </row>
    <row r="8" spans="2:38">
      <c r="B8">
        <v>7</v>
      </c>
      <c r="C8">
        <v>7</v>
      </c>
      <c r="D8">
        <f t="shared" ca="1" si="2"/>
        <v>273</v>
      </c>
      <c r="E8">
        <f t="shared" ca="1" si="3"/>
        <v>39</v>
      </c>
      <c r="F8">
        <f t="shared" ca="1" si="25"/>
        <v>3</v>
      </c>
      <c r="G8">
        <f t="shared" ca="1" si="4"/>
        <v>9</v>
      </c>
      <c r="I8">
        <f t="shared" ca="1" si="5"/>
        <v>9.7860933470897749E-2</v>
      </c>
      <c r="J8">
        <f t="shared" ca="1" si="6"/>
        <v>14</v>
      </c>
      <c r="L8">
        <v>7</v>
      </c>
      <c r="M8">
        <f t="shared" ca="1" si="0"/>
        <v>9</v>
      </c>
      <c r="N8">
        <f t="shared" ca="1" si="0"/>
        <v>792</v>
      </c>
      <c r="O8">
        <f t="shared" ca="1" si="0"/>
        <v>88</v>
      </c>
      <c r="P8">
        <f t="shared" ca="1" si="0"/>
        <v>8</v>
      </c>
      <c r="Q8">
        <f t="shared" ca="1" si="0"/>
        <v>8</v>
      </c>
      <c r="R8">
        <f t="shared" ca="1" si="7"/>
        <v>7</v>
      </c>
      <c r="S8">
        <f t="shared" ca="1" si="8"/>
        <v>799</v>
      </c>
      <c r="T8">
        <f t="shared" ca="1" si="9"/>
        <v>720</v>
      </c>
      <c r="U8">
        <f t="shared" ca="1" si="10"/>
        <v>79</v>
      </c>
      <c r="V8">
        <f t="shared" ca="1" si="11"/>
        <v>72</v>
      </c>
      <c r="W8">
        <f t="shared" ca="1" si="12"/>
        <v>7</v>
      </c>
      <c r="Y8">
        <v>7</v>
      </c>
      <c r="Z8" s="1">
        <f t="shared" ca="1" si="13"/>
        <v>9</v>
      </c>
      <c r="AA8" s="3">
        <f t="shared" ca="1" si="14"/>
        <v>7</v>
      </c>
      <c r="AB8" s="3">
        <f t="shared" ca="1" si="15"/>
        <v>9</v>
      </c>
      <c r="AC8" s="3">
        <f t="shared" ca="1" si="16"/>
        <v>9</v>
      </c>
      <c r="AD8" s="2">
        <f t="shared" ca="1" si="17"/>
        <v>8</v>
      </c>
      <c r="AE8" s="2">
        <f t="shared" ca="1" si="1"/>
        <v>8</v>
      </c>
      <c r="AF8" s="4">
        <f t="shared" ca="1" si="18"/>
        <v>7</v>
      </c>
      <c r="AG8" s="4">
        <f t="shared" ca="1" si="19"/>
        <v>2</v>
      </c>
      <c r="AH8" s="3">
        <f t="shared" ca="1" si="20"/>
        <v>7</v>
      </c>
      <c r="AI8" s="3">
        <f t="shared" ca="1" si="21"/>
        <v>9</v>
      </c>
      <c r="AJ8" s="4">
        <f t="shared" ca="1" si="22"/>
        <v>7</v>
      </c>
      <c r="AK8" s="4">
        <f t="shared" ca="1" si="23"/>
        <v>2</v>
      </c>
      <c r="AL8" s="3">
        <f t="shared" ca="1" si="24"/>
        <v>7</v>
      </c>
    </row>
    <row r="9" spans="2:38">
      <c r="B9">
        <v>8</v>
      </c>
      <c r="C9">
        <v>7</v>
      </c>
      <c r="D9">
        <f t="shared" ca="1" si="2"/>
        <v>364</v>
      </c>
      <c r="E9">
        <f t="shared" ca="1" si="3"/>
        <v>52</v>
      </c>
      <c r="F9">
        <f t="shared" ca="1" si="25"/>
        <v>5</v>
      </c>
      <c r="G9">
        <f t="shared" ca="1" si="4"/>
        <v>2</v>
      </c>
      <c r="I9">
        <f t="shared" ca="1" si="5"/>
        <v>0.1310174228927119</v>
      </c>
      <c r="J9">
        <f t="shared" ca="1" si="6"/>
        <v>13</v>
      </c>
      <c r="L9">
        <v>8</v>
      </c>
      <c r="M9">
        <f t="shared" ca="1" si="0"/>
        <v>9</v>
      </c>
      <c r="N9">
        <f t="shared" ca="1" si="0"/>
        <v>414</v>
      </c>
      <c r="O9">
        <f t="shared" ca="1" si="0"/>
        <v>46</v>
      </c>
      <c r="P9">
        <f t="shared" ca="1" si="0"/>
        <v>4</v>
      </c>
      <c r="Q9">
        <f t="shared" ca="1" si="0"/>
        <v>6</v>
      </c>
      <c r="R9">
        <f t="shared" ca="1" si="7"/>
        <v>6</v>
      </c>
      <c r="S9">
        <f t="shared" ca="1" si="8"/>
        <v>420</v>
      </c>
      <c r="T9">
        <f t="shared" ca="1" si="9"/>
        <v>360</v>
      </c>
      <c r="U9">
        <f t="shared" ca="1" si="10"/>
        <v>60</v>
      </c>
      <c r="V9">
        <f t="shared" ca="1" si="11"/>
        <v>54</v>
      </c>
      <c r="W9">
        <f t="shared" ca="1" si="12"/>
        <v>6</v>
      </c>
      <c r="Y9">
        <v>8</v>
      </c>
      <c r="Z9" s="1">
        <f t="shared" ca="1" si="13"/>
        <v>9</v>
      </c>
      <c r="AA9" s="3">
        <f t="shared" ca="1" si="14"/>
        <v>4</v>
      </c>
      <c r="AB9" s="3">
        <f t="shared" ca="1" si="15"/>
        <v>2</v>
      </c>
      <c r="AC9" s="3">
        <f t="shared" ca="1" si="16"/>
        <v>0</v>
      </c>
      <c r="AD9" s="2">
        <f t="shared" ca="1" si="17"/>
        <v>4</v>
      </c>
      <c r="AE9" s="2">
        <f t="shared" ca="1" si="1"/>
        <v>6</v>
      </c>
      <c r="AF9" s="4">
        <f t="shared" ca="1" si="18"/>
        <v>3</v>
      </c>
      <c r="AG9" s="4">
        <f t="shared" ca="1" si="19"/>
        <v>6</v>
      </c>
      <c r="AH9" s="3">
        <f t="shared" ca="1" si="20"/>
        <v>6</v>
      </c>
      <c r="AI9" s="3">
        <f t="shared" ca="1" si="21"/>
        <v>0</v>
      </c>
      <c r="AJ9" s="4">
        <f t="shared" ca="1" si="22"/>
        <v>5</v>
      </c>
      <c r="AK9" s="4">
        <f t="shared" ca="1" si="23"/>
        <v>4</v>
      </c>
      <c r="AL9" s="3">
        <f t="shared" ca="1" si="24"/>
        <v>6</v>
      </c>
    </row>
    <row r="10" spans="2:38">
      <c r="B10">
        <v>9</v>
      </c>
      <c r="C10">
        <v>7</v>
      </c>
      <c r="D10">
        <f t="shared" ca="1" si="2"/>
        <v>308</v>
      </c>
      <c r="E10">
        <f t="shared" ca="1" si="3"/>
        <v>44</v>
      </c>
      <c r="F10">
        <f t="shared" ca="1" si="25"/>
        <v>4</v>
      </c>
      <c r="G10">
        <f t="shared" ca="1" si="4"/>
        <v>4</v>
      </c>
      <c r="I10">
        <f t="shared" ca="1" si="5"/>
        <v>0.61066030654601455</v>
      </c>
      <c r="J10">
        <f t="shared" ca="1" si="6"/>
        <v>6</v>
      </c>
      <c r="L10">
        <v>9</v>
      </c>
      <c r="M10">
        <f t="shared" ca="1" si="0"/>
        <v>6</v>
      </c>
      <c r="N10">
        <f t="shared" ca="1" si="0"/>
        <v>588</v>
      </c>
      <c r="O10">
        <f t="shared" ca="1" si="0"/>
        <v>98</v>
      </c>
      <c r="P10">
        <f t="shared" ca="1" si="0"/>
        <v>9</v>
      </c>
      <c r="Q10">
        <f t="shared" ca="1" si="0"/>
        <v>8</v>
      </c>
      <c r="R10">
        <f t="shared" ca="1" si="7"/>
        <v>4</v>
      </c>
      <c r="S10">
        <f t="shared" ca="1" si="8"/>
        <v>592</v>
      </c>
      <c r="T10">
        <f t="shared" ca="1" si="9"/>
        <v>540</v>
      </c>
      <c r="U10">
        <f t="shared" ca="1" si="10"/>
        <v>52</v>
      </c>
      <c r="V10">
        <f t="shared" ca="1" si="11"/>
        <v>48</v>
      </c>
      <c r="W10">
        <f t="shared" ca="1" si="12"/>
        <v>4</v>
      </c>
      <c r="Y10">
        <v>9</v>
      </c>
      <c r="Z10" s="1">
        <f t="shared" ca="1" si="13"/>
        <v>6</v>
      </c>
      <c r="AA10" s="3">
        <f t="shared" ca="1" si="14"/>
        <v>5</v>
      </c>
      <c r="AB10" s="3">
        <f t="shared" ca="1" si="15"/>
        <v>9</v>
      </c>
      <c r="AC10" s="3">
        <f t="shared" ca="1" si="16"/>
        <v>2</v>
      </c>
      <c r="AD10" s="2">
        <f t="shared" ca="1" si="17"/>
        <v>9</v>
      </c>
      <c r="AE10" s="2">
        <f t="shared" ca="1" si="1"/>
        <v>8</v>
      </c>
      <c r="AF10" s="4">
        <f t="shared" ca="1" si="18"/>
        <v>5</v>
      </c>
      <c r="AG10" s="4">
        <f t="shared" ca="1" si="19"/>
        <v>4</v>
      </c>
      <c r="AH10" s="3">
        <f t="shared" ca="1" si="20"/>
        <v>5</v>
      </c>
      <c r="AI10" s="3">
        <f t="shared" ca="1" si="21"/>
        <v>2</v>
      </c>
      <c r="AJ10" s="4">
        <f t="shared" ca="1" si="22"/>
        <v>4</v>
      </c>
      <c r="AK10" s="4">
        <f t="shared" ca="1" si="23"/>
        <v>8</v>
      </c>
      <c r="AL10" s="3">
        <f t="shared" ca="1" si="24"/>
        <v>4</v>
      </c>
    </row>
    <row r="11" spans="2:38">
      <c r="B11">
        <v>10</v>
      </c>
      <c r="C11">
        <v>8</v>
      </c>
      <c r="D11">
        <f t="shared" ca="1" si="2"/>
        <v>712</v>
      </c>
      <c r="E11">
        <f t="shared" ca="1" si="3"/>
        <v>89</v>
      </c>
      <c r="F11">
        <f t="shared" ca="1" si="25"/>
        <v>8</v>
      </c>
      <c r="G11">
        <f t="shared" ca="1" si="4"/>
        <v>9</v>
      </c>
      <c r="I11">
        <f t="shared" ca="1" si="5"/>
        <v>0.28683786018255741</v>
      </c>
      <c r="J11">
        <f t="shared" ca="1" si="6"/>
        <v>11</v>
      </c>
      <c r="L11">
        <v>10</v>
      </c>
      <c r="M11">
        <f t="shared" ca="1" si="0"/>
        <v>8</v>
      </c>
      <c r="N11">
        <f t="shared" ca="1" si="0"/>
        <v>456</v>
      </c>
      <c r="O11">
        <f t="shared" ca="1" si="0"/>
        <v>57</v>
      </c>
      <c r="P11">
        <f t="shared" ca="1" si="0"/>
        <v>5</v>
      </c>
      <c r="Q11">
        <f t="shared" ca="1" si="0"/>
        <v>7</v>
      </c>
      <c r="R11">
        <f t="shared" ca="1" si="7"/>
        <v>6</v>
      </c>
      <c r="S11">
        <f t="shared" ca="1" si="8"/>
        <v>462</v>
      </c>
      <c r="T11">
        <f t="shared" ca="1" si="9"/>
        <v>400</v>
      </c>
      <c r="U11">
        <f t="shared" ca="1" si="10"/>
        <v>62</v>
      </c>
      <c r="V11">
        <f t="shared" ca="1" si="11"/>
        <v>56</v>
      </c>
      <c r="W11">
        <f t="shared" ca="1" si="12"/>
        <v>6</v>
      </c>
      <c r="Y11">
        <v>10</v>
      </c>
      <c r="Z11" s="1">
        <f t="shared" ca="1" si="13"/>
        <v>8</v>
      </c>
      <c r="AA11" s="3">
        <f t="shared" ca="1" si="14"/>
        <v>4</v>
      </c>
      <c r="AB11" s="3">
        <f t="shared" ca="1" si="15"/>
        <v>6</v>
      </c>
      <c r="AC11" s="3">
        <f t="shared" ca="1" si="16"/>
        <v>2</v>
      </c>
      <c r="AD11" s="2">
        <f t="shared" ca="1" si="17"/>
        <v>5</v>
      </c>
      <c r="AE11" s="2">
        <f t="shared" ca="1" si="1"/>
        <v>7</v>
      </c>
      <c r="AF11" s="4">
        <f t="shared" ca="1" si="18"/>
        <v>4</v>
      </c>
      <c r="AG11" s="4">
        <f t="shared" ca="1" si="19"/>
        <v>0</v>
      </c>
      <c r="AH11" s="3">
        <f t="shared" ca="1" si="20"/>
        <v>6</v>
      </c>
      <c r="AI11" s="3">
        <f t="shared" ca="1" si="21"/>
        <v>2</v>
      </c>
      <c r="AJ11" s="4">
        <f t="shared" ca="1" si="22"/>
        <v>5</v>
      </c>
      <c r="AK11" s="4">
        <f t="shared" ca="1" si="23"/>
        <v>6</v>
      </c>
      <c r="AL11" s="3">
        <f t="shared" ca="1" si="24"/>
        <v>6</v>
      </c>
    </row>
    <row r="12" spans="2:38">
      <c r="B12">
        <v>11</v>
      </c>
      <c r="C12">
        <v>8</v>
      </c>
      <c r="D12">
        <f t="shared" ca="1" si="2"/>
        <v>456</v>
      </c>
      <c r="E12">
        <f t="shared" ca="1" si="3"/>
        <v>57</v>
      </c>
      <c r="F12">
        <f t="shared" ca="1" si="25"/>
        <v>5</v>
      </c>
      <c r="G12">
        <f t="shared" ca="1" si="4"/>
        <v>7</v>
      </c>
      <c r="I12">
        <f t="shared" ca="1" si="5"/>
        <v>0.86814643258288871</v>
      </c>
      <c r="J12">
        <f t="shared" ca="1" si="6"/>
        <v>4</v>
      </c>
      <c r="L12">
        <v>11</v>
      </c>
      <c r="M12">
        <f t="shared" ca="1" si="0"/>
        <v>5</v>
      </c>
      <c r="N12">
        <f t="shared" ca="1" si="0"/>
        <v>380</v>
      </c>
      <c r="O12">
        <f t="shared" ca="1" si="0"/>
        <v>76</v>
      </c>
      <c r="P12">
        <f t="shared" ca="1" si="0"/>
        <v>7</v>
      </c>
      <c r="Q12">
        <f t="shared" ca="1" si="0"/>
        <v>6</v>
      </c>
      <c r="R12">
        <f t="shared" ca="1" si="7"/>
        <v>2</v>
      </c>
      <c r="S12">
        <f t="shared" ca="1" si="8"/>
        <v>382</v>
      </c>
      <c r="T12">
        <f t="shared" ca="1" si="9"/>
        <v>350</v>
      </c>
      <c r="U12">
        <f t="shared" ca="1" si="10"/>
        <v>32</v>
      </c>
      <c r="V12">
        <f t="shared" ca="1" si="11"/>
        <v>30</v>
      </c>
      <c r="W12">
        <f t="shared" ca="1" si="12"/>
        <v>2</v>
      </c>
      <c r="Y12">
        <v>11</v>
      </c>
      <c r="Z12" s="1">
        <f t="shared" ca="1" si="13"/>
        <v>5</v>
      </c>
      <c r="AA12" s="3">
        <f t="shared" ca="1" si="14"/>
        <v>3</v>
      </c>
      <c r="AB12" s="3">
        <f t="shared" ca="1" si="15"/>
        <v>8</v>
      </c>
      <c r="AC12" s="3">
        <f t="shared" ca="1" si="16"/>
        <v>2</v>
      </c>
      <c r="AD12" s="2">
        <f t="shared" ca="1" si="17"/>
        <v>7</v>
      </c>
      <c r="AE12" s="2">
        <f t="shared" ca="1" si="1"/>
        <v>6</v>
      </c>
      <c r="AF12" s="4">
        <f t="shared" ca="1" si="18"/>
        <v>3</v>
      </c>
      <c r="AG12" s="4">
        <f t="shared" ca="1" si="19"/>
        <v>5</v>
      </c>
      <c r="AH12" s="3">
        <f t="shared" ca="1" si="20"/>
        <v>3</v>
      </c>
      <c r="AI12" s="3">
        <f t="shared" ca="1" si="21"/>
        <v>2</v>
      </c>
      <c r="AJ12" s="4">
        <f t="shared" ca="1" si="22"/>
        <v>3</v>
      </c>
      <c r="AK12" s="4">
        <f t="shared" ca="1" si="23"/>
        <v>0</v>
      </c>
      <c r="AL12" s="3">
        <f t="shared" ca="1" si="24"/>
        <v>2</v>
      </c>
    </row>
    <row r="13" spans="2:38">
      <c r="B13">
        <v>12</v>
      </c>
      <c r="C13">
        <v>8</v>
      </c>
      <c r="D13">
        <f t="shared" ca="1" si="2"/>
        <v>496</v>
      </c>
      <c r="E13">
        <f t="shared" ca="1" si="3"/>
        <v>62</v>
      </c>
      <c r="F13">
        <f t="shared" ca="1" si="25"/>
        <v>6</v>
      </c>
      <c r="G13">
        <f t="shared" ca="1" si="4"/>
        <v>2</v>
      </c>
      <c r="I13">
        <f t="shared" ca="1" si="5"/>
        <v>0.9327328233329566</v>
      </c>
      <c r="J13">
        <f t="shared" ca="1" si="6"/>
        <v>1</v>
      </c>
      <c r="L13">
        <v>12</v>
      </c>
      <c r="M13">
        <f t="shared" ca="1" si="0"/>
        <v>2</v>
      </c>
      <c r="N13">
        <f t="shared" ca="1" si="0"/>
        <v>138</v>
      </c>
      <c r="O13">
        <f t="shared" ca="1" si="0"/>
        <v>69</v>
      </c>
      <c r="P13">
        <f t="shared" ca="1" si="0"/>
        <v>6</v>
      </c>
      <c r="Q13">
        <f t="shared" ca="1" si="0"/>
        <v>9</v>
      </c>
      <c r="R13">
        <f t="shared" ca="1" si="7"/>
        <v>0</v>
      </c>
      <c r="S13">
        <f t="shared" ca="1" si="8"/>
        <v>138</v>
      </c>
      <c r="T13">
        <f t="shared" ca="1" si="9"/>
        <v>120</v>
      </c>
      <c r="U13">
        <f t="shared" ca="1" si="10"/>
        <v>18</v>
      </c>
      <c r="V13">
        <f t="shared" ca="1" si="11"/>
        <v>18</v>
      </c>
      <c r="W13">
        <f t="shared" ca="1" si="12"/>
        <v>0</v>
      </c>
      <c r="Y13">
        <v>12</v>
      </c>
      <c r="Z13" s="1">
        <f t="shared" ca="1" si="13"/>
        <v>2</v>
      </c>
      <c r="AA13" s="3">
        <f t="shared" ca="1" si="14"/>
        <v>1</v>
      </c>
      <c r="AB13" s="3">
        <f t="shared" ca="1" si="15"/>
        <v>3</v>
      </c>
      <c r="AC13" s="3">
        <f t="shared" ca="1" si="16"/>
        <v>8</v>
      </c>
      <c r="AD13" s="2">
        <f t="shared" ca="1" si="17"/>
        <v>6</v>
      </c>
      <c r="AE13" s="2">
        <f t="shared" ca="1" si="1"/>
        <v>9</v>
      </c>
      <c r="AF13" s="4">
        <f t="shared" ca="1" si="18"/>
        <v>1</v>
      </c>
      <c r="AG13" s="4">
        <f t="shared" ca="1" si="19"/>
        <v>2</v>
      </c>
      <c r="AH13" s="3">
        <f t="shared" ca="1" si="20"/>
        <v>1</v>
      </c>
      <c r="AI13" s="3">
        <f t="shared" ca="1" si="21"/>
        <v>8</v>
      </c>
      <c r="AJ13" s="4">
        <f t="shared" ca="1" si="22"/>
        <v>1</v>
      </c>
      <c r="AK13" s="4">
        <f t="shared" ca="1" si="23"/>
        <v>8</v>
      </c>
      <c r="AL13" s="3">
        <f t="shared" ca="1" si="24"/>
        <v>0</v>
      </c>
    </row>
    <row r="14" spans="2:38">
      <c r="B14">
        <v>13</v>
      </c>
      <c r="C14">
        <v>9</v>
      </c>
      <c r="D14">
        <f t="shared" ca="1" si="2"/>
        <v>414</v>
      </c>
      <c r="E14">
        <f t="shared" ca="1" si="3"/>
        <v>46</v>
      </c>
      <c r="F14">
        <f t="shared" ca="1" si="25"/>
        <v>4</v>
      </c>
      <c r="G14">
        <f t="shared" ca="1" si="4"/>
        <v>6</v>
      </c>
      <c r="I14">
        <f t="shared" ca="1" si="5"/>
        <v>0.36654113941397104</v>
      </c>
      <c r="J14">
        <f t="shared" ca="1" si="6"/>
        <v>9</v>
      </c>
      <c r="L14">
        <v>13</v>
      </c>
      <c r="M14">
        <f t="shared" ca="1" si="0"/>
        <v>7</v>
      </c>
      <c r="N14">
        <f t="shared" ca="1" si="0"/>
        <v>308</v>
      </c>
      <c r="O14">
        <f t="shared" ca="1" si="0"/>
        <v>44</v>
      </c>
      <c r="P14">
        <f t="shared" ca="1" si="0"/>
        <v>4</v>
      </c>
      <c r="Q14">
        <f t="shared" ca="1" si="0"/>
        <v>4</v>
      </c>
      <c r="R14">
        <f t="shared" ca="1" si="7"/>
        <v>5</v>
      </c>
      <c r="S14">
        <f t="shared" ca="1" si="8"/>
        <v>313</v>
      </c>
      <c r="T14">
        <f t="shared" ca="1" si="9"/>
        <v>280</v>
      </c>
      <c r="U14">
        <f t="shared" ca="1" si="10"/>
        <v>33</v>
      </c>
      <c r="V14">
        <f t="shared" ca="1" si="11"/>
        <v>28</v>
      </c>
      <c r="W14">
        <f t="shared" ca="1" si="12"/>
        <v>5</v>
      </c>
      <c r="Y14">
        <v>13</v>
      </c>
      <c r="Z14" s="1">
        <f t="shared" ca="1" si="13"/>
        <v>7</v>
      </c>
      <c r="AA14" s="3">
        <f t="shared" ca="1" si="14"/>
        <v>3</v>
      </c>
      <c r="AB14" s="3">
        <f t="shared" ca="1" si="15"/>
        <v>1</v>
      </c>
      <c r="AC14" s="3">
        <f t="shared" ca="1" si="16"/>
        <v>3</v>
      </c>
      <c r="AD14" s="2">
        <f t="shared" ca="1" si="17"/>
        <v>4</v>
      </c>
      <c r="AE14" s="2">
        <f t="shared" ca="1" si="1"/>
        <v>4</v>
      </c>
      <c r="AF14" s="4">
        <f t="shared" ca="1" si="18"/>
        <v>2</v>
      </c>
      <c r="AG14" s="4">
        <f t="shared" ca="1" si="19"/>
        <v>8</v>
      </c>
      <c r="AH14" s="3">
        <f t="shared" ca="1" si="20"/>
        <v>3</v>
      </c>
      <c r="AI14" s="3">
        <f t="shared" ca="1" si="21"/>
        <v>3</v>
      </c>
      <c r="AJ14" s="4">
        <f t="shared" ca="1" si="22"/>
        <v>2</v>
      </c>
      <c r="AK14" s="4">
        <f t="shared" ca="1" si="23"/>
        <v>8</v>
      </c>
      <c r="AL14" s="3">
        <f t="shared" ca="1" si="24"/>
        <v>5</v>
      </c>
    </row>
    <row r="15" spans="2:38">
      <c r="B15">
        <v>14</v>
      </c>
      <c r="C15">
        <v>9</v>
      </c>
      <c r="D15">
        <f t="shared" ca="1" si="2"/>
        <v>792</v>
      </c>
      <c r="E15">
        <f t="shared" ca="1" si="3"/>
        <v>88</v>
      </c>
      <c r="F15">
        <f t="shared" ca="1" si="25"/>
        <v>8</v>
      </c>
      <c r="G15">
        <f t="shared" ca="1" si="4"/>
        <v>8</v>
      </c>
      <c r="I15">
        <f t="shared" ca="1" si="5"/>
        <v>0.16548158552726022</v>
      </c>
      <c r="J15">
        <f t="shared" ca="1" si="6"/>
        <v>12</v>
      </c>
      <c r="L15">
        <v>14</v>
      </c>
      <c r="M15">
        <f t="shared" ca="1" si="0"/>
        <v>8</v>
      </c>
      <c r="N15">
        <f t="shared" ca="1" si="0"/>
        <v>496</v>
      </c>
      <c r="O15">
        <f t="shared" ca="1" si="0"/>
        <v>62</v>
      </c>
      <c r="P15">
        <f t="shared" ca="1" si="0"/>
        <v>6</v>
      </c>
      <c r="Q15">
        <f t="shared" ca="1" si="0"/>
        <v>2</v>
      </c>
      <c r="R15">
        <f t="shared" ca="1" si="7"/>
        <v>3</v>
      </c>
      <c r="S15">
        <f t="shared" ca="1" si="8"/>
        <v>499</v>
      </c>
      <c r="T15">
        <f t="shared" ca="1" si="9"/>
        <v>480</v>
      </c>
      <c r="U15">
        <f t="shared" ca="1" si="10"/>
        <v>19</v>
      </c>
      <c r="V15">
        <f t="shared" ca="1" si="11"/>
        <v>16</v>
      </c>
      <c r="W15">
        <f t="shared" ca="1" si="12"/>
        <v>3</v>
      </c>
      <c r="Y15">
        <v>14</v>
      </c>
      <c r="Z15" s="1">
        <f t="shared" ca="1" si="13"/>
        <v>8</v>
      </c>
      <c r="AA15" s="3">
        <f t="shared" ca="1" si="14"/>
        <v>4</v>
      </c>
      <c r="AB15" s="3">
        <f t="shared" ca="1" si="15"/>
        <v>9</v>
      </c>
      <c r="AC15" s="3">
        <f t="shared" ca="1" si="16"/>
        <v>9</v>
      </c>
      <c r="AD15" s="2">
        <f t="shared" ca="1" si="17"/>
        <v>6</v>
      </c>
      <c r="AE15" s="2">
        <f t="shared" ca="1" si="1"/>
        <v>2</v>
      </c>
      <c r="AF15" s="4">
        <f t="shared" ca="1" si="18"/>
        <v>4</v>
      </c>
      <c r="AG15" s="4">
        <f t="shared" ca="1" si="19"/>
        <v>8</v>
      </c>
      <c r="AH15" s="3">
        <f t="shared" ca="1" si="20"/>
        <v>1</v>
      </c>
      <c r="AI15" s="3">
        <f t="shared" ca="1" si="21"/>
        <v>9</v>
      </c>
      <c r="AJ15" s="4">
        <f t="shared" ca="1" si="22"/>
        <v>1</v>
      </c>
      <c r="AK15" s="4">
        <f t="shared" ca="1" si="23"/>
        <v>6</v>
      </c>
      <c r="AL15" s="3">
        <f t="shared" ca="1" si="24"/>
        <v>3</v>
      </c>
    </row>
    <row r="16" spans="2:38">
      <c r="B16">
        <v>15</v>
      </c>
      <c r="C16">
        <v>9</v>
      </c>
      <c r="D16">
        <f t="shared" ca="1" si="2"/>
        <v>594</v>
      </c>
      <c r="E16">
        <f t="shared" ca="1" si="3"/>
        <v>66</v>
      </c>
      <c r="F16">
        <f t="shared" ca="1" si="25"/>
        <v>6</v>
      </c>
      <c r="G16">
        <f t="shared" ca="1" si="4"/>
        <v>6</v>
      </c>
      <c r="I16">
        <f t="shared" ca="1" si="5"/>
        <v>8.5381927485614462E-2</v>
      </c>
      <c r="J16">
        <f t="shared" ca="1" si="6"/>
        <v>15</v>
      </c>
      <c r="L16">
        <v>15</v>
      </c>
      <c r="M16">
        <f t="shared" ca="1" si="0"/>
        <v>9</v>
      </c>
      <c r="N16">
        <f t="shared" ca="1" si="0"/>
        <v>594</v>
      </c>
      <c r="O16">
        <f t="shared" ca="1" si="0"/>
        <v>66</v>
      </c>
      <c r="P16">
        <f t="shared" ca="1" si="0"/>
        <v>6</v>
      </c>
      <c r="Q16">
        <f t="shared" ca="1" si="0"/>
        <v>6</v>
      </c>
      <c r="R16">
        <f t="shared" ca="1" si="7"/>
        <v>7</v>
      </c>
      <c r="S16">
        <f t="shared" ca="1" si="8"/>
        <v>601</v>
      </c>
      <c r="T16">
        <f t="shared" ca="1" si="9"/>
        <v>540</v>
      </c>
      <c r="U16">
        <f t="shared" ca="1" si="10"/>
        <v>61</v>
      </c>
      <c r="V16">
        <f t="shared" ca="1" si="11"/>
        <v>54</v>
      </c>
      <c r="W16">
        <f t="shared" ca="1" si="12"/>
        <v>7</v>
      </c>
      <c r="Y16">
        <v>15</v>
      </c>
      <c r="Z16" s="1">
        <f t="shared" ca="1" si="13"/>
        <v>9</v>
      </c>
      <c r="AA16" s="3">
        <f t="shared" ca="1" si="14"/>
        <v>6</v>
      </c>
      <c r="AB16" s="3">
        <f t="shared" ca="1" si="15"/>
        <v>0</v>
      </c>
      <c r="AC16" s="3">
        <f t="shared" ca="1" si="16"/>
        <v>1</v>
      </c>
      <c r="AD16" s="2">
        <f t="shared" ca="1" si="17"/>
        <v>6</v>
      </c>
      <c r="AE16" s="2">
        <f t="shared" ca="1" si="1"/>
        <v>6</v>
      </c>
      <c r="AF16" s="4">
        <f t="shared" ca="1" si="18"/>
        <v>5</v>
      </c>
      <c r="AG16" s="4">
        <f t="shared" ca="1" si="19"/>
        <v>4</v>
      </c>
      <c r="AH16" s="3">
        <f t="shared" ca="1" si="20"/>
        <v>6</v>
      </c>
      <c r="AI16" s="3">
        <f t="shared" ca="1" si="21"/>
        <v>1</v>
      </c>
      <c r="AJ16" s="4">
        <f t="shared" ca="1" si="22"/>
        <v>5</v>
      </c>
      <c r="AK16" s="4">
        <f t="shared" ca="1" si="23"/>
        <v>4</v>
      </c>
      <c r="AL16" s="3">
        <f t="shared" ca="1" si="24"/>
        <v>7</v>
      </c>
    </row>
    <row r="18" spans="18:18">
      <c r="R18" s="29">
        <f ca="1">q!AG5</f>
        <v>1</v>
      </c>
    </row>
    <row r="33" spans="6:6">
      <c r="F33">
        <f ca="1">INT(RAND()*5+5)</f>
        <v>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L88"/>
  <sheetViews>
    <sheetView tabSelected="1" zoomScale="85" zoomScaleNormal="85" workbookViewId="0">
      <selection activeCell="AH19" sqref="AH19"/>
    </sheetView>
  </sheetViews>
  <sheetFormatPr defaultRowHeight="12"/>
  <cols>
    <col min="2" max="4" width="3.140625" customWidth="1"/>
    <col min="5" max="5" width="1.7109375" customWidth="1"/>
    <col min="6" max="14" width="3.140625" customWidth="1"/>
    <col min="15" max="15" width="1.42578125" customWidth="1"/>
    <col min="16" max="24" width="3.140625" customWidth="1"/>
    <col min="25" max="25" width="1.85546875" customWidth="1"/>
    <col min="26" max="28" width="3.140625" customWidth="1"/>
    <col min="29" max="31" width="3.7109375" customWidth="1"/>
    <col min="33" max="34" width="10.7109375" customWidth="1"/>
    <col min="35" max="35" width="5.42578125" customWidth="1"/>
  </cols>
  <sheetData>
    <row r="2" spans="2:38" ht="17.25">
      <c r="D2" s="21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2:38" ht="3.75" customHeight="1"/>
    <row r="4" spans="2:38" ht="17.25" customHeight="1" thickBot="1">
      <c r="B4">
        <v>1</v>
      </c>
      <c r="C4" t="s">
        <v>1</v>
      </c>
      <c r="L4">
        <v>2</v>
      </c>
      <c r="M4" t="s">
        <v>1</v>
      </c>
      <c r="V4">
        <v>3</v>
      </c>
      <c r="W4" t="s">
        <v>1</v>
      </c>
    </row>
    <row r="5" spans="2:38" ht="17.25" customHeight="1">
      <c r="D5" s="5"/>
      <c r="E5" s="5"/>
      <c r="F5" s="5"/>
      <c r="G5" s="5"/>
      <c r="H5" s="5"/>
      <c r="N5" s="5"/>
      <c r="O5" s="5"/>
      <c r="P5" s="5"/>
      <c r="Q5" s="5"/>
      <c r="R5" s="5"/>
      <c r="X5" s="5"/>
      <c r="Y5" s="5"/>
      <c r="Z5" s="5"/>
      <c r="AA5" s="5"/>
      <c r="AB5" s="5"/>
      <c r="AG5" s="25">
        <v>1</v>
      </c>
      <c r="AH5" s="26"/>
      <c r="AI5" s="22" t="s">
        <v>6</v>
      </c>
      <c r="AJ5" s="24" t="s">
        <v>5</v>
      </c>
      <c r="AK5" s="24"/>
      <c r="AL5" s="7"/>
    </row>
    <row r="6" spans="2:38" ht="17.25" customHeight="1" thickBot="1">
      <c r="D6" s="8">
        <f ca="1">VLOOKUP(B4,pa,2)</f>
        <v>8</v>
      </c>
      <c r="E6" s="9" t="s">
        <v>2</v>
      </c>
      <c r="F6" s="10">
        <f ca="1">VLOOKUP(B4,pa,3)</f>
        <v>7</v>
      </c>
      <c r="G6" s="10">
        <f ca="1">VLOOKUP(B4,pa,4)</f>
        <v>1</v>
      </c>
      <c r="H6" s="10">
        <f ca="1">VLOOKUP(B4,pa,5)</f>
        <v>7</v>
      </c>
      <c r="N6" s="8">
        <f ca="1">VLOOKUP(L4,pa,2)</f>
        <v>7</v>
      </c>
      <c r="O6" s="9" t="s">
        <v>0</v>
      </c>
      <c r="P6" s="10">
        <f ca="1">VLOOKUP(L4,pa,3)</f>
        <v>3</v>
      </c>
      <c r="Q6" s="10">
        <f ca="1">VLOOKUP(L4,pa,4)</f>
        <v>6</v>
      </c>
      <c r="R6" s="10">
        <f ca="1">VLOOKUP(L4,pa,5)</f>
        <v>7</v>
      </c>
      <c r="X6" s="8">
        <f ca="1">VLOOKUP(V4,pa,2)</f>
        <v>6</v>
      </c>
      <c r="Y6" s="9" t="s">
        <v>0</v>
      </c>
      <c r="Z6" s="10">
        <f ca="1">VLOOKUP(V4,pa,3)</f>
        <v>3</v>
      </c>
      <c r="AA6" s="10">
        <f ca="1">VLOOKUP(V4,pa,4)</f>
        <v>4</v>
      </c>
      <c r="AB6" s="10">
        <f ca="1">VLOOKUP(V4,pa,5)</f>
        <v>3</v>
      </c>
      <c r="AG6" s="27"/>
      <c r="AH6" s="28"/>
      <c r="AI6" s="22"/>
      <c r="AJ6" s="24"/>
      <c r="AK6" s="24"/>
      <c r="AL6" s="7"/>
    </row>
    <row r="7" spans="2:38" ht="17.25" customHeight="1">
      <c r="D7" s="8"/>
      <c r="E7" s="8"/>
      <c r="F7" s="11"/>
      <c r="G7" s="11"/>
      <c r="H7" s="11"/>
      <c r="N7" s="8"/>
      <c r="O7" s="8"/>
      <c r="P7" s="11"/>
      <c r="Q7" s="11"/>
      <c r="R7" s="11"/>
      <c r="X7" s="8"/>
      <c r="Y7" s="8"/>
      <c r="Z7" s="11"/>
      <c r="AA7" s="11"/>
      <c r="AB7" s="11"/>
    </row>
    <row r="8" spans="2:38" ht="17.25" customHeight="1">
      <c r="D8" s="8"/>
      <c r="E8" s="8"/>
      <c r="F8" s="8"/>
      <c r="G8" s="12"/>
      <c r="H8" s="12"/>
      <c r="N8" s="8"/>
      <c r="O8" s="8"/>
      <c r="P8" s="8"/>
      <c r="Q8" s="12"/>
      <c r="R8" s="12"/>
      <c r="X8" s="8"/>
      <c r="Y8" s="8"/>
      <c r="Z8" s="8"/>
      <c r="AA8" s="12"/>
      <c r="AB8" s="12"/>
      <c r="AG8" s="30" t="s">
        <v>7</v>
      </c>
      <c r="AH8" s="31"/>
    </row>
    <row r="9" spans="2:38" ht="17.25" customHeight="1">
      <c r="D9" s="8"/>
      <c r="E9" s="8"/>
      <c r="F9" s="11"/>
      <c r="G9" s="11"/>
      <c r="H9" s="11"/>
      <c r="N9" s="8"/>
      <c r="O9" s="8"/>
      <c r="P9" s="11"/>
      <c r="Q9" s="11"/>
      <c r="R9" s="11"/>
      <c r="X9" s="8"/>
      <c r="Y9" s="8"/>
      <c r="Z9" s="11"/>
      <c r="AA9" s="11"/>
      <c r="AB9" s="11"/>
      <c r="AG9" s="32"/>
      <c r="AH9" s="33"/>
    </row>
    <row r="10" spans="2:38" ht="17.25" customHeight="1">
      <c r="D10" s="8"/>
      <c r="E10" s="8"/>
      <c r="F10" s="8"/>
      <c r="G10" s="8"/>
      <c r="H10" s="8"/>
      <c r="N10" s="8"/>
      <c r="O10" s="8"/>
      <c r="P10" s="8"/>
      <c r="Q10" s="8"/>
      <c r="R10" s="8"/>
      <c r="X10" s="8"/>
      <c r="Y10" s="8"/>
      <c r="Z10" s="8"/>
      <c r="AA10" s="8"/>
      <c r="AB10" s="8"/>
    </row>
    <row r="11" spans="2:38" ht="17.25" customHeight="1">
      <c r="D11" s="13"/>
      <c r="E11" s="13"/>
      <c r="F11" s="13"/>
      <c r="G11" s="13"/>
      <c r="H11" s="13"/>
      <c r="N11" s="13"/>
      <c r="O11" s="13"/>
      <c r="P11" s="13"/>
      <c r="Q11" s="13"/>
      <c r="R11" s="13"/>
      <c r="X11" s="13"/>
      <c r="Y11" s="13"/>
      <c r="Z11" s="13"/>
      <c r="AA11" s="13"/>
      <c r="AB11" s="13"/>
    </row>
    <row r="12" spans="2:38" ht="17.25" customHeight="1">
      <c r="B12">
        <v>4</v>
      </c>
      <c r="C12" t="s">
        <v>1</v>
      </c>
      <c r="D12" s="13"/>
      <c r="E12" s="13"/>
      <c r="F12" s="13"/>
      <c r="G12" s="13"/>
      <c r="H12" s="13"/>
      <c r="L12">
        <v>5</v>
      </c>
      <c r="M12" t="s">
        <v>1</v>
      </c>
      <c r="N12" s="13"/>
      <c r="O12" s="13"/>
      <c r="P12" s="13"/>
      <c r="Q12" s="13"/>
      <c r="R12" s="13"/>
      <c r="V12">
        <v>6</v>
      </c>
      <c r="W12" t="s">
        <v>1</v>
      </c>
      <c r="X12" s="13"/>
      <c r="Y12" s="13"/>
      <c r="Z12" s="13"/>
      <c r="AA12" s="13"/>
      <c r="AB12" s="13"/>
    </row>
    <row r="13" spans="2:38" ht="17.25" customHeight="1">
      <c r="D13" s="8"/>
      <c r="E13" s="8"/>
      <c r="F13" s="8"/>
      <c r="G13" s="8"/>
      <c r="H13" s="8"/>
      <c r="N13" s="8"/>
      <c r="O13" s="8"/>
      <c r="P13" s="8"/>
      <c r="Q13" s="8"/>
      <c r="R13" s="8"/>
      <c r="X13" s="8"/>
      <c r="Y13" s="8"/>
      <c r="Z13" s="8"/>
      <c r="AA13" s="8"/>
      <c r="AB13" s="8"/>
    </row>
    <row r="14" spans="2:38" ht="17.25" customHeight="1">
      <c r="D14" s="8">
        <f ca="1">VLOOKUP(B12,pa,2)</f>
        <v>3</v>
      </c>
      <c r="E14" s="9" t="s">
        <v>2</v>
      </c>
      <c r="F14" s="10">
        <f ca="1">VLOOKUP(B12,pa,3)</f>
        <v>2</v>
      </c>
      <c r="G14" s="10">
        <f ca="1">VLOOKUP(B12,pa,4)</f>
        <v>9</v>
      </c>
      <c r="H14" s="10">
        <f ca="1">VLOOKUP(B12,pa,5)</f>
        <v>5</v>
      </c>
      <c r="N14" s="8">
        <f ca="1">VLOOKUP(L12,pa,2)</f>
        <v>4</v>
      </c>
      <c r="O14" s="9" t="s">
        <v>0</v>
      </c>
      <c r="P14" s="10">
        <f ca="1">VLOOKUP(L12,pa,3)</f>
        <v>3</v>
      </c>
      <c r="Q14" s="10">
        <f ca="1">VLOOKUP(L12,pa,4)</f>
        <v>4</v>
      </c>
      <c r="R14" s="10">
        <f ca="1">VLOOKUP(L12,pa,5)</f>
        <v>4</v>
      </c>
      <c r="X14" s="8">
        <f ca="1">VLOOKUP(V12,pa,2)</f>
        <v>7</v>
      </c>
      <c r="Y14" s="9" t="s">
        <v>0</v>
      </c>
      <c r="Z14" s="10">
        <f ca="1">VLOOKUP(V12,pa,3)</f>
        <v>2</v>
      </c>
      <c r="AA14" s="10">
        <f ca="1">VLOOKUP(V12,pa,4)</f>
        <v>7</v>
      </c>
      <c r="AB14" s="10">
        <f ca="1">VLOOKUP(V12,pa,5)</f>
        <v>7</v>
      </c>
    </row>
    <row r="15" spans="2:38" ht="17.25" customHeight="1">
      <c r="D15" s="8"/>
      <c r="E15" s="8"/>
      <c r="F15" s="11"/>
      <c r="G15" s="11"/>
      <c r="H15" s="11"/>
      <c r="N15" s="8"/>
      <c r="O15" s="8"/>
      <c r="P15" s="11"/>
      <c r="Q15" s="11"/>
      <c r="R15" s="11"/>
      <c r="X15" s="8"/>
      <c r="Y15" s="8"/>
      <c r="Z15" s="11"/>
      <c r="AA15" s="11"/>
      <c r="AB15" s="11"/>
    </row>
    <row r="16" spans="2:38" ht="17.25" customHeight="1">
      <c r="D16" s="8"/>
      <c r="E16" s="8"/>
      <c r="F16" s="8"/>
      <c r="G16" s="12"/>
      <c r="H16" s="12"/>
      <c r="N16" s="8"/>
      <c r="O16" s="8"/>
      <c r="P16" s="8"/>
      <c r="Q16" s="12"/>
      <c r="R16" s="12"/>
      <c r="X16" s="8"/>
      <c r="Y16" s="8"/>
      <c r="Z16" s="8"/>
      <c r="AA16" s="12"/>
      <c r="AB16" s="12"/>
    </row>
    <row r="17" spans="2:28" ht="17.25" customHeight="1">
      <c r="D17" s="8"/>
      <c r="E17" s="8"/>
      <c r="F17" s="11"/>
      <c r="G17" s="11"/>
      <c r="H17" s="11"/>
      <c r="N17" s="8"/>
      <c r="O17" s="8"/>
      <c r="P17" s="11"/>
      <c r="Q17" s="11"/>
      <c r="R17" s="11"/>
      <c r="X17" s="8"/>
      <c r="Y17" s="8"/>
      <c r="Z17" s="11"/>
      <c r="AA17" s="11"/>
      <c r="AB17" s="11"/>
    </row>
    <row r="18" spans="2:28" ht="17.25" customHeight="1">
      <c r="D18" s="8"/>
      <c r="E18" s="8"/>
      <c r="F18" s="8"/>
      <c r="G18" s="8"/>
      <c r="H18" s="8"/>
      <c r="N18" s="8"/>
      <c r="O18" s="8"/>
      <c r="P18" s="8"/>
      <c r="Q18" s="8"/>
      <c r="R18" s="8"/>
      <c r="X18" s="8"/>
      <c r="Y18" s="8"/>
      <c r="Z18" s="8"/>
      <c r="AA18" s="8"/>
      <c r="AB18" s="8"/>
    </row>
    <row r="19" spans="2:28" ht="17.25" customHeight="1">
      <c r="D19" s="13"/>
      <c r="E19" s="13"/>
      <c r="F19" s="13"/>
      <c r="G19" s="13"/>
      <c r="H19" s="13"/>
      <c r="N19" s="13"/>
      <c r="O19" s="13"/>
      <c r="P19" s="13"/>
      <c r="Q19" s="13"/>
      <c r="R19" s="13"/>
      <c r="X19" s="13"/>
      <c r="Y19" s="13"/>
      <c r="Z19" s="13"/>
      <c r="AA19" s="13"/>
      <c r="AB19" s="13"/>
    </row>
    <row r="20" spans="2:28" ht="17.25" customHeight="1">
      <c r="B20">
        <v>7</v>
      </c>
      <c r="C20" t="s">
        <v>1</v>
      </c>
      <c r="D20" s="13"/>
      <c r="E20" s="13"/>
      <c r="F20" s="13"/>
      <c r="G20" s="13"/>
      <c r="H20" s="13"/>
      <c r="L20">
        <v>8</v>
      </c>
      <c r="M20" t="s">
        <v>1</v>
      </c>
      <c r="N20" s="13"/>
      <c r="O20" s="13"/>
      <c r="P20" s="13"/>
      <c r="Q20" s="13"/>
      <c r="R20" s="13"/>
      <c r="V20">
        <v>9</v>
      </c>
      <c r="W20" t="s">
        <v>1</v>
      </c>
      <c r="X20" s="13"/>
      <c r="Y20" s="13"/>
      <c r="Z20" s="13"/>
      <c r="AA20" s="13"/>
      <c r="AB20" s="13"/>
    </row>
    <row r="21" spans="2:28" ht="17.25" customHeight="1">
      <c r="D21" s="8"/>
      <c r="E21" s="8"/>
      <c r="F21" s="8"/>
      <c r="G21" s="8"/>
      <c r="H21" s="8"/>
      <c r="N21" s="8"/>
      <c r="O21" s="8"/>
      <c r="P21" s="8"/>
      <c r="Q21" s="8"/>
      <c r="R21" s="8"/>
      <c r="X21" s="8"/>
      <c r="Y21" s="8"/>
      <c r="Z21" s="8"/>
      <c r="AA21" s="8"/>
      <c r="AB21" s="8"/>
    </row>
    <row r="22" spans="2:28" ht="17.25" customHeight="1">
      <c r="D22" s="8">
        <f ca="1">VLOOKUP(B20,pa,2)</f>
        <v>9</v>
      </c>
      <c r="E22" s="9" t="s">
        <v>2</v>
      </c>
      <c r="F22" s="10">
        <f ca="1">VLOOKUP(B20,pa,3)</f>
        <v>7</v>
      </c>
      <c r="G22" s="10">
        <f ca="1">VLOOKUP(B20,pa,4)</f>
        <v>9</v>
      </c>
      <c r="H22" s="10">
        <f ca="1">VLOOKUP(B20,pa,5)</f>
        <v>9</v>
      </c>
      <c r="N22" s="8">
        <f ca="1">VLOOKUP(L20,pa,2)</f>
        <v>9</v>
      </c>
      <c r="O22" s="9" t="s">
        <v>0</v>
      </c>
      <c r="P22" s="10">
        <f ca="1">VLOOKUP(L20,pa,3)</f>
        <v>4</v>
      </c>
      <c r="Q22" s="10">
        <f ca="1">VLOOKUP(L20,pa,4)</f>
        <v>2</v>
      </c>
      <c r="R22" s="10">
        <f ca="1">VLOOKUP(L20,pa,5)</f>
        <v>0</v>
      </c>
      <c r="X22" s="8">
        <f ca="1">VLOOKUP(V20,pa,2)</f>
        <v>6</v>
      </c>
      <c r="Y22" s="9" t="s">
        <v>0</v>
      </c>
      <c r="Z22" s="10">
        <f ca="1">VLOOKUP(V20,pa,3)</f>
        <v>5</v>
      </c>
      <c r="AA22" s="10">
        <f ca="1">VLOOKUP(V20,pa,4)</f>
        <v>9</v>
      </c>
      <c r="AB22" s="10">
        <f ca="1">VLOOKUP(V20,pa,5)</f>
        <v>2</v>
      </c>
    </row>
    <row r="23" spans="2:28" ht="17.25" customHeight="1">
      <c r="D23" s="8"/>
      <c r="E23" s="8"/>
      <c r="F23" s="11"/>
      <c r="G23" s="11"/>
      <c r="H23" s="11"/>
      <c r="N23" s="8"/>
      <c r="O23" s="8"/>
      <c r="P23" s="11"/>
      <c r="Q23" s="11"/>
      <c r="R23" s="11"/>
      <c r="X23" s="8"/>
      <c r="Y23" s="8"/>
      <c r="Z23" s="11"/>
      <c r="AA23" s="11"/>
      <c r="AB23" s="11"/>
    </row>
    <row r="24" spans="2:28" ht="17.25" customHeight="1">
      <c r="D24" s="8"/>
      <c r="E24" s="8"/>
      <c r="F24" s="8"/>
      <c r="G24" s="12"/>
      <c r="H24" s="12"/>
      <c r="N24" s="8"/>
      <c r="O24" s="8"/>
      <c r="P24" s="8"/>
      <c r="Q24" s="12"/>
      <c r="R24" s="12"/>
      <c r="X24" s="8"/>
      <c r="Y24" s="8"/>
      <c r="Z24" s="8"/>
      <c r="AA24" s="12"/>
      <c r="AB24" s="12"/>
    </row>
    <row r="25" spans="2:28" ht="17.25" customHeight="1">
      <c r="D25" s="8"/>
      <c r="E25" s="8"/>
      <c r="F25" s="11"/>
      <c r="G25" s="11"/>
      <c r="H25" s="11"/>
      <c r="N25" s="8"/>
      <c r="O25" s="8"/>
      <c r="P25" s="11"/>
      <c r="Q25" s="11"/>
      <c r="R25" s="11"/>
      <c r="X25" s="8"/>
      <c r="Y25" s="8"/>
      <c r="Z25" s="11"/>
      <c r="AA25" s="11"/>
      <c r="AB25" s="11"/>
    </row>
    <row r="26" spans="2:28" ht="17.25" customHeight="1">
      <c r="D26" s="8"/>
      <c r="E26" s="8"/>
      <c r="F26" s="8"/>
      <c r="G26" s="8"/>
      <c r="H26" s="8"/>
      <c r="N26" s="8"/>
      <c r="O26" s="8"/>
      <c r="P26" s="8"/>
      <c r="Q26" s="8"/>
      <c r="R26" s="8"/>
      <c r="X26" s="8"/>
      <c r="Y26" s="8"/>
      <c r="Z26" s="8"/>
      <c r="AA26" s="8"/>
      <c r="AB26" s="8"/>
    </row>
    <row r="27" spans="2:28" ht="17.25" customHeight="1">
      <c r="D27" s="13"/>
      <c r="E27" s="13"/>
      <c r="F27" s="13"/>
      <c r="G27" s="13"/>
      <c r="H27" s="13"/>
      <c r="N27" s="13"/>
      <c r="O27" s="13"/>
      <c r="P27" s="13"/>
      <c r="Q27" s="13"/>
      <c r="R27" s="13"/>
      <c r="X27" s="13"/>
      <c r="Y27" s="13"/>
      <c r="Z27" s="13"/>
      <c r="AA27" s="13"/>
      <c r="AB27" s="13"/>
    </row>
    <row r="28" spans="2:28" ht="17.25" customHeight="1">
      <c r="B28">
        <v>10</v>
      </c>
      <c r="C28" t="s">
        <v>1</v>
      </c>
      <c r="D28" s="13"/>
      <c r="E28" s="13"/>
      <c r="F28" s="13"/>
      <c r="G28" s="13"/>
      <c r="H28" s="13"/>
      <c r="L28">
        <v>11</v>
      </c>
      <c r="M28" t="s">
        <v>1</v>
      </c>
      <c r="N28" s="13"/>
      <c r="O28" s="13"/>
      <c r="P28" s="13"/>
      <c r="Q28" s="13"/>
      <c r="R28" s="13"/>
      <c r="V28">
        <v>12</v>
      </c>
      <c r="W28" t="s">
        <v>1</v>
      </c>
      <c r="X28" s="13"/>
      <c r="Y28" s="13"/>
      <c r="Z28" s="13"/>
      <c r="AA28" s="13"/>
      <c r="AB28" s="13"/>
    </row>
    <row r="29" spans="2:28" ht="17.25" customHeight="1">
      <c r="D29" s="8"/>
      <c r="E29" s="8"/>
      <c r="F29" s="8"/>
      <c r="G29" s="8"/>
      <c r="H29" s="8"/>
      <c r="N29" s="8"/>
      <c r="O29" s="8"/>
      <c r="P29" s="8"/>
      <c r="Q29" s="8"/>
      <c r="R29" s="8"/>
      <c r="X29" s="8"/>
      <c r="Y29" s="8"/>
      <c r="Z29" s="8"/>
      <c r="AA29" s="8"/>
      <c r="AB29" s="8"/>
    </row>
    <row r="30" spans="2:28" ht="17.25" customHeight="1">
      <c r="D30" s="8">
        <f ca="1">VLOOKUP(B28,pa,2)</f>
        <v>8</v>
      </c>
      <c r="E30" s="9" t="s">
        <v>2</v>
      </c>
      <c r="F30" s="10">
        <f ca="1">VLOOKUP(B28,pa,3)</f>
        <v>4</v>
      </c>
      <c r="G30" s="10">
        <f ca="1">VLOOKUP(B28,pa,4)</f>
        <v>6</v>
      </c>
      <c r="H30" s="10">
        <f ca="1">VLOOKUP(B28,pa,5)</f>
        <v>2</v>
      </c>
      <c r="N30" s="8">
        <f ca="1">VLOOKUP(L28,pa,2)</f>
        <v>5</v>
      </c>
      <c r="O30" s="9" t="s">
        <v>0</v>
      </c>
      <c r="P30" s="10">
        <f ca="1">VLOOKUP(L28,pa,3)</f>
        <v>3</v>
      </c>
      <c r="Q30" s="10">
        <f ca="1">VLOOKUP(L28,pa,4)</f>
        <v>8</v>
      </c>
      <c r="R30" s="10">
        <f ca="1">VLOOKUP(L28,pa,5)</f>
        <v>2</v>
      </c>
      <c r="X30" s="8">
        <f ca="1">VLOOKUP(V28,pa,2)</f>
        <v>2</v>
      </c>
      <c r="Y30" s="9" t="s">
        <v>0</v>
      </c>
      <c r="Z30" s="10">
        <f ca="1">VLOOKUP(V28,pa,3)</f>
        <v>1</v>
      </c>
      <c r="AA30" s="10">
        <f ca="1">VLOOKUP(V28,pa,4)</f>
        <v>3</v>
      </c>
      <c r="AB30" s="10">
        <f ca="1">VLOOKUP(V28,pa,5)</f>
        <v>8</v>
      </c>
    </row>
    <row r="31" spans="2:28" ht="17.25" customHeight="1">
      <c r="D31" s="8"/>
      <c r="E31" s="8"/>
      <c r="F31" s="11"/>
      <c r="G31" s="11"/>
      <c r="H31" s="11"/>
      <c r="N31" s="8"/>
      <c r="O31" s="8"/>
      <c r="P31" s="11"/>
      <c r="Q31" s="11"/>
      <c r="R31" s="11"/>
      <c r="X31" s="8"/>
      <c r="Y31" s="8"/>
      <c r="Z31" s="11"/>
      <c r="AA31" s="11"/>
      <c r="AB31" s="11"/>
    </row>
    <row r="32" spans="2:28" ht="17.25" customHeight="1">
      <c r="D32" s="8"/>
      <c r="E32" s="8"/>
      <c r="F32" s="8"/>
      <c r="G32" s="12"/>
      <c r="H32" s="12"/>
      <c r="N32" s="8"/>
      <c r="O32" s="8"/>
      <c r="P32" s="8"/>
      <c r="Q32" s="12"/>
      <c r="R32" s="12"/>
      <c r="X32" s="8"/>
      <c r="Y32" s="8"/>
      <c r="Z32" s="8"/>
      <c r="AA32" s="12"/>
      <c r="AB32" s="12"/>
    </row>
    <row r="33" spans="2:28" ht="17.25" customHeight="1">
      <c r="D33" s="8"/>
      <c r="E33" s="8"/>
      <c r="F33" s="11"/>
      <c r="G33" s="11"/>
      <c r="H33" s="11"/>
      <c r="N33" s="8"/>
      <c r="O33" s="8"/>
      <c r="P33" s="11"/>
      <c r="Q33" s="11"/>
      <c r="R33" s="11"/>
      <c r="X33" s="8"/>
      <c r="Y33" s="8"/>
      <c r="Z33" s="11"/>
      <c r="AA33" s="11"/>
      <c r="AB33" s="11"/>
    </row>
    <row r="34" spans="2:28" ht="17.25" customHeight="1">
      <c r="D34" s="8"/>
      <c r="E34" s="8"/>
      <c r="F34" s="8"/>
      <c r="G34" s="8"/>
      <c r="H34" s="8"/>
      <c r="N34" s="8"/>
      <c r="O34" s="8"/>
      <c r="P34" s="8"/>
      <c r="Q34" s="8"/>
      <c r="R34" s="8"/>
      <c r="X34" s="8"/>
      <c r="Y34" s="8"/>
      <c r="Z34" s="8"/>
      <c r="AA34" s="8"/>
      <c r="AB34" s="8"/>
    </row>
    <row r="35" spans="2:28" ht="17.25" customHeight="1">
      <c r="D35" s="13"/>
      <c r="E35" s="13"/>
      <c r="F35" s="13"/>
      <c r="G35" s="13"/>
      <c r="H35" s="13"/>
      <c r="N35" s="13"/>
      <c r="O35" s="13"/>
      <c r="P35" s="13"/>
      <c r="Q35" s="13"/>
      <c r="R35" s="13"/>
      <c r="X35" s="13"/>
      <c r="Y35" s="13"/>
      <c r="Z35" s="13"/>
      <c r="AA35" s="13"/>
      <c r="AB35" s="13"/>
    </row>
    <row r="36" spans="2:28" ht="17.25" customHeight="1">
      <c r="B36">
        <v>13</v>
      </c>
      <c r="C36" t="s">
        <v>1</v>
      </c>
      <c r="D36" s="13"/>
      <c r="E36" s="13"/>
      <c r="F36" s="13"/>
      <c r="G36" s="13"/>
      <c r="H36" s="13"/>
      <c r="L36">
        <v>14</v>
      </c>
      <c r="M36" t="s">
        <v>1</v>
      </c>
      <c r="N36" s="13"/>
      <c r="O36" s="13"/>
      <c r="P36" s="13"/>
      <c r="Q36" s="13"/>
      <c r="R36" s="13"/>
      <c r="V36">
        <v>15</v>
      </c>
      <c r="W36" t="s">
        <v>1</v>
      </c>
      <c r="X36" s="13"/>
      <c r="Y36" s="13"/>
      <c r="Z36" s="13"/>
      <c r="AA36" s="13"/>
      <c r="AB36" s="13"/>
    </row>
    <row r="37" spans="2:28" ht="17.25" customHeight="1">
      <c r="D37" s="8"/>
      <c r="E37" s="8"/>
      <c r="F37" s="8"/>
      <c r="G37" s="8"/>
      <c r="H37" s="8"/>
      <c r="N37" s="8"/>
      <c r="O37" s="8"/>
      <c r="P37" s="8"/>
      <c r="Q37" s="8"/>
      <c r="R37" s="8"/>
      <c r="X37" s="8"/>
      <c r="Y37" s="8"/>
      <c r="Z37" s="8"/>
      <c r="AA37" s="8"/>
      <c r="AB37" s="8"/>
    </row>
    <row r="38" spans="2:28" ht="17.25" customHeight="1">
      <c r="D38" s="8">
        <f ca="1">VLOOKUP(B36,pa,2)</f>
        <v>7</v>
      </c>
      <c r="E38" s="9" t="s">
        <v>2</v>
      </c>
      <c r="F38" s="10">
        <f ca="1">VLOOKUP(B36,pa,3)</f>
        <v>3</v>
      </c>
      <c r="G38" s="10">
        <f ca="1">VLOOKUP(B36,pa,4)</f>
        <v>1</v>
      </c>
      <c r="H38" s="10">
        <f ca="1">VLOOKUP(B36,pa,5)</f>
        <v>3</v>
      </c>
      <c r="N38" s="8">
        <f ca="1">VLOOKUP(L36,pa,2)</f>
        <v>8</v>
      </c>
      <c r="O38" s="9" t="s">
        <v>0</v>
      </c>
      <c r="P38" s="10">
        <f ca="1">VLOOKUP(L36,pa,3)</f>
        <v>4</v>
      </c>
      <c r="Q38" s="10">
        <f ca="1">VLOOKUP(L36,pa,4)</f>
        <v>9</v>
      </c>
      <c r="R38" s="10">
        <f ca="1">VLOOKUP(L36,pa,5)</f>
        <v>9</v>
      </c>
      <c r="X38" s="8">
        <f ca="1">VLOOKUP(V36,pa,2)</f>
        <v>9</v>
      </c>
      <c r="Y38" s="9" t="s">
        <v>0</v>
      </c>
      <c r="Z38" s="10">
        <f ca="1">VLOOKUP(V36,pa,3)</f>
        <v>6</v>
      </c>
      <c r="AA38" s="10">
        <f ca="1">VLOOKUP(V36,pa,4)</f>
        <v>0</v>
      </c>
      <c r="AB38" s="10">
        <f ca="1">VLOOKUP(V36,pa,5)</f>
        <v>1</v>
      </c>
    </row>
    <row r="39" spans="2:28" ht="17.25" customHeight="1">
      <c r="D39" s="8"/>
      <c r="E39" s="8"/>
      <c r="F39" s="11"/>
      <c r="G39" s="11"/>
      <c r="H39" s="11"/>
      <c r="N39" s="8"/>
      <c r="O39" s="8"/>
      <c r="P39" s="11"/>
      <c r="Q39" s="11"/>
      <c r="R39" s="11"/>
      <c r="X39" s="8"/>
      <c r="Y39" s="8"/>
      <c r="Z39" s="11"/>
      <c r="AA39" s="11"/>
      <c r="AB39" s="11"/>
    </row>
    <row r="40" spans="2:28" ht="17.25" customHeight="1">
      <c r="D40" s="8"/>
      <c r="E40" s="8"/>
      <c r="F40" s="8"/>
      <c r="G40" s="12"/>
      <c r="H40" s="12"/>
      <c r="N40" s="8"/>
      <c r="O40" s="8"/>
      <c r="P40" s="8"/>
      <c r="Q40" s="12"/>
      <c r="R40" s="12"/>
      <c r="X40" s="8"/>
      <c r="Y40" s="8"/>
      <c r="Z40" s="8"/>
      <c r="AA40" s="12"/>
      <c r="AB40" s="12"/>
    </row>
    <row r="41" spans="2:28" ht="17.25" customHeight="1">
      <c r="D41" s="8"/>
      <c r="E41" s="8"/>
      <c r="F41" s="11"/>
      <c r="G41" s="11"/>
      <c r="H41" s="11"/>
      <c r="N41" s="8"/>
      <c r="O41" s="8"/>
      <c r="P41" s="11"/>
      <c r="Q41" s="11"/>
      <c r="R41" s="11"/>
      <c r="X41" s="8"/>
      <c r="Y41" s="8"/>
      <c r="Z41" s="11"/>
      <c r="AA41" s="11"/>
      <c r="AB41" s="11"/>
    </row>
    <row r="42" spans="2:28" ht="17.25" customHeight="1">
      <c r="D42" s="8"/>
      <c r="E42" s="8"/>
      <c r="F42" s="8"/>
      <c r="G42" s="8"/>
      <c r="H42" s="8"/>
      <c r="N42" s="8"/>
      <c r="O42" s="8"/>
      <c r="P42" s="8"/>
      <c r="Q42" s="8"/>
      <c r="R42" s="8"/>
      <c r="X42" s="8"/>
      <c r="Y42" s="8"/>
      <c r="Z42" s="8"/>
      <c r="AA42" s="8"/>
      <c r="AB42" s="8"/>
    </row>
    <row r="43" spans="2:28" ht="17.25" customHeight="1">
      <c r="D43" s="14"/>
      <c r="E43" s="14"/>
      <c r="F43" s="14"/>
      <c r="G43" s="14"/>
      <c r="H43" s="14"/>
      <c r="N43" s="14"/>
      <c r="O43" s="14"/>
      <c r="P43" s="14"/>
      <c r="Q43" s="14"/>
      <c r="R43" s="14"/>
      <c r="X43" s="14"/>
      <c r="Y43" s="14"/>
      <c r="Z43" s="14"/>
      <c r="AA43" s="14"/>
      <c r="AB43" s="14"/>
    </row>
    <row r="44" spans="2:28" ht="15.75" customHeight="1">
      <c r="D44" s="23" t="s">
        <v>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8" ht="15.75" customHeight="1"/>
    <row r="46" spans="2:28">
      <c r="B46">
        <v>1</v>
      </c>
      <c r="C46" t="s">
        <v>0</v>
      </c>
      <c r="L46">
        <v>2</v>
      </c>
      <c r="M46" t="s">
        <v>0</v>
      </c>
      <c r="V46">
        <v>3</v>
      </c>
      <c r="W46" t="s">
        <v>0</v>
      </c>
    </row>
    <row r="47" spans="2:28" ht="13.5">
      <c r="D47" s="15"/>
      <c r="E47" s="15"/>
      <c r="F47" s="15"/>
      <c r="G47" s="15">
        <f ca="1">VLOOKUP(B46,pa,6)</f>
        <v>8</v>
      </c>
      <c r="H47" s="15">
        <f ca="1">VLOOKUP(B46,pa,7)</f>
        <v>9</v>
      </c>
      <c r="I47" s="16"/>
      <c r="J47" s="16"/>
      <c r="K47" s="16"/>
      <c r="L47" s="16"/>
      <c r="M47" s="16"/>
      <c r="N47" s="15"/>
      <c r="O47" s="15"/>
      <c r="P47" s="15"/>
      <c r="Q47" s="15">
        <f ca="1">VLOOKUP(L46,pa,6)</f>
        <v>5</v>
      </c>
      <c r="R47" s="15">
        <f ca="1">VLOOKUP(L46,pa,7)</f>
        <v>2</v>
      </c>
      <c r="S47" s="16"/>
      <c r="T47" s="16"/>
      <c r="U47" s="16"/>
      <c r="V47" s="16"/>
      <c r="W47" s="16"/>
      <c r="X47" s="15"/>
      <c r="Y47" s="15"/>
      <c r="Z47" s="15"/>
      <c r="AA47" s="15">
        <f ca="1">VLOOKUP(V46,pa,6)</f>
        <v>5</v>
      </c>
      <c r="AB47" s="15">
        <f ca="1">VLOOKUP(V46,pa,7)</f>
        <v>7</v>
      </c>
    </row>
    <row r="48" spans="2:28" ht="13.5">
      <c r="D48" s="15">
        <f ca="1">VLOOKUP(B46,pa,2)</f>
        <v>8</v>
      </c>
      <c r="E48" s="17" t="s">
        <v>0</v>
      </c>
      <c r="F48" s="18">
        <f ca="1">VLOOKUP(B46,pa,3)</f>
        <v>7</v>
      </c>
      <c r="G48" s="18">
        <f ca="1">VLOOKUP(B46,pa,4)</f>
        <v>1</v>
      </c>
      <c r="H48" s="18">
        <f ca="1">VLOOKUP(B46,pa,5)</f>
        <v>7</v>
      </c>
      <c r="I48" s="16"/>
      <c r="J48" s="16"/>
      <c r="K48" s="16"/>
      <c r="L48" s="16"/>
      <c r="M48" s="16"/>
      <c r="N48" s="15">
        <f ca="1">VLOOKUP(L46,pa,2)</f>
        <v>7</v>
      </c>
      <c r="O48" s="17" t="s">
        <v>0</v>
      </c>
      <c r="P48" s="18">
        <f ca="1">VLOOKUP(L46,pa,3)</f>
        <v>3</v>
      </c>
      <c r="Q48" s="18">
        <f ca="1">VLOOKUP(L46,pa,4)</f>
        <v>6</v>
      </c>
      <c r="R48" s="18">
        <f ca="1">VLOOKUP(L46,pa,5)</f>
        <v>7</v>
      </c>
      <c r="S48" s="16"/>
      <c r="T48" s="16"/>
      <c r="U48" s="16"/>
      <c r="V48" s="16"/>
      <c r="W48" s="16"/>
      <c r="X48" s="15">
        <f ca="1">VLOOKUP(V46,pa,2)</f>
        <v>6</v>
      </c>
      <c r="Y48" s="17" t="s">
        <v>0</v>
      </c>
      <c r="Z48" s="18">
        <f ca="1">VLOOKUP(V46,pa,3)</f>
        <v>3</v>
      </c>
      <c r="AA48" s="18">
        <f ca="1">VLOOKUP(V46,pa,4)</f>
        <v>4</v>
      </c>
      <c r="AB48" s="18">
        <f ca="1">VLOOKUP(V46,pa,5)</f>
        <v>3</v>
      </c>
    </row>
    <row r="49" spans="2:28" ht="13.5">
      <c r="D49" s="15"/>
      <c r="E49" s="15"/>
      <c r="F49" s="19">
        <f ca="1">VLOOKUP(B46,pa,8)</f>
        <v>6</v>
      </c>
      <c r="G49" s="19">
        <f ca="1">VLOOKUP(B46,pa,9)</f>
        <v>4</v>
      </c>
      <c r="H49" s="19"/>
      <c r="I49" s="16"/>
      <c r="J49" s="16"/>
      <c r="K49" s="16"/>
      <c r="L49" s="16"/>
      <c r="M49" s="16"/>
      <c r="N49" s="15"/>
      <c r="O49" s="15"/>
      <c r="P49" s="19">
        <f ca="1">VLOOKUP(L46,pa,8)</f>
        <v>3</v>
      </c>
      <c r="Q49" s="19">
        <f ca="1">VLOOKUP(L46,pa,9)</f>
        <v>5</v>
      </c>
      <c r="R49" s="19"/>
      <c r="S49" s="16"/>
      <c r="T49" s="16"/>
      <c r="U49" s="16"/>
      <c r="V49" s="16"/>
      <c r="W49" s="16"/>
      <c r="X49" s="15"/>
      <c r="Y49" s="15"/>
      <c r="Z49" s="19">
        <f ca="1">VLOOKUP(V46,pa,8)</f>
        <v>3</v>
      </c>
      <c r="AA49" s="19">
        <f ca="1">VLOOKUP(V46,pa,9)</f>
        <v>0</v>
      </c>
      <c r="AB49" s="19"/>
    </row>
    <row r="50" spans="2:28" ht="13.5">
      <c r="D50" s="15"/>
      <c r="E50" s="15"/>
      <c r="F50" s="15"/>
      <c r="G50" s="20">
        <f ca="1">VLOOKUP(B46,pa,10)</f>
        <v>7</v>
      </c>
      <c r="H50" s="20">
        <f ca="1">VLOOKUP(B46,pa,11)</f>
        <v>7</v>
      </c>
      <c r="I50" s="16"/>
      <c r="J50" s="16"/>
      <c r="K50" s="16"/>
      <c r="L50" s="16"/>
      <c r="M50" s="16"/>
      <c r="N50" s="15"/>
      <c r="O50" s="15"/>
      <c r="P50" s="15"/>
      <c r="Q50" s="20">
        <f ca="1">VLOOKUP(L46,pa,10)</f>
        <v>1</v>
      </c>
      <c r="R50" s="20">
        <f ca="1">VLOOKUP(L46,pa,11)</f>
        <v>7</v>
      </c>
      <c r="S50" s="16"/>
      <c r="T50" s="16"/>
      <c r="U50" s="16"/>
      <c r="V50" s="16"/>
      <c r="W50" s="16"/>
      <c r="X50" s="15"/>
      <c r="Y50" s="15"/>
      <c r="Z50" s="15"/>
      <c r="AA50" s="20">
        <f ca="1">VLOOKUP(V46,pa,10)</f>
        <v>4</v>
      </c>
      <c r="AB50" s="20">
        <f ca="1">VLOOKUP(V46,pa,11)</f>
        <v>3</v>
      </c>
    </row>
    <row r="51" spans="2:28" ht="13.5">
      <c r="D51" s="15"/>
      <c r="E51" s="15"/>
      <c r="F51" s="19"/>
      <c r="G51" s="19">
        <f ca="1">VLOOKUP(B46,pa,12)</f>
        <v>7</v>
      </c>
      <c r="H51" s="19">
        <f ca="1">VLOOKUP(B46,pa,13)</f>
        <v>2</v>
      </c>
      <c r="I51" s="16"/>
      <c r="J51" s="16"/>
      <c r="K51" s="16"/>
      <c r="L51" s="16"/>
      <c r="M51" s="16"/>
      <c r="N51" s="15"/>
      <c r="O51" s="15"/>
      <c r="P51" s="19"/>
      <c r="Q51" s="19">
        <f ca="1">VLOOKUP(L46,pa,12)</f>
        <v>1</v>
      </c>
      <c r="R51" s="19">
        <f ca="1">VLOOKUP(L46,pa,13)</f>
        <v>4</v>
      </c>
      <c r="S51" s="16"/>
      <c r="T51" s="16"/>
      <c r="U51" s="16"/>
      <c r="V51" s="16"/>
      <c r="W51" s="16"/>
      <c r="X51" s="15"/>
      <c r="Y51" s="15"/>
      <c r="Z51" s="19"/>
      <c r="AA51" s="19">
        <f ca="1">VLOOKUP(V46,pa,12)</f>
        <v>4</v>
      </c>
      <c r="AB51" s="19">
        <f ca="1">VLOOKUP(V46,pa,13)</f>
        <v>2</v>
      </c>
    </row>
    <row r="52" spans="2:28" ht="13.5">
      <c r="D52" s="15"/>
      <c r="E52" s="15"/>
      <c r="F52" s="15"/>
      <c r="G52" s="15"/>
      <c r="H52" s="15">
        <f ca="1">VLOOKUP(B46,pa,14)</f>
        <v>5</v>
      </c>
      <c r="I52" s="16"/>
      <c r="J52" s="16"/>
      <c r="K52" s="16"/>
      <c r="L52" s="16"/>
      <c r="M52" s="16"/>
      <c r="N52" s="15"/>
      <c r="O52" s="15"/>
      <c r="P52" s="15"/>
      <c r="Q52" s="15"/>
      <c r="R52" s="15">
        <f ca="1">VLOOKUP(L46,pa,14)</f>
        <v>3</v>
      </c>
      <c r="S52" s="16"/>
      <c r="T52" s="16"/>
      <c r="U52" s="16"/>
      <c r="V52" s="16"/>
      <c r="W52" s="16"/>
      <c r="X52" s="15"/>
      <c r="Y52" s="15"/>
      <c r="Z52" s="15"/>
      <c r="AA52" s="15"/>
      <c r="AB52" s="15">
        <f ca="1">VLOOKUP(V46,pa,14)</f>
        <v>1</v>
      </c>
    </row>
    <row r="53" spans="2:28" ht="17.25">
      <c r="D53" s="6"/>
      <c r="E53" s="6"/>
      <c r="F53" s="6"/>
      <c r="G53" s="6"/>
      <c r="H53" s="6"/>
      <c r="N53" s="6"/>
      <c r="O53" s="6"/>
      <c r="P53" s="6"/>
      <c r="Q53" s="6"/>
      <c r="R53" s="6"/>
      <c r="X53" s="6"/>
      <c r="Y53" s="6"/>
      <c r="Z53" s="6"/>
      <c r="AA53" s="6"/>
      <c r="AB53" s="6"/>
    </row>
    <row r="54" spans="2:28" ht="17.25">
      <c r="D54" s="6"/>
      <c r="E54" s="6"/>
      <c r="F54" s="6"/>
      <c r="G54" s="6"/>
      <c r="H54" s="6"/>
      <c r="N54" s="6"/>
      <c r="O54" s="6"/>
      <c r="P54" s="6"/>
      <c r="Q54" s="6"/>
      <c r="R54" s="6"/>
      <c r="X54" s="6"/>
      <c r="Y54" s="6"/>
      <c r="Z54" s="6"/>
      <c r="AA54" s="6"/>
      <c r="AB54" s="6"/>
    </row>
    <row r="55" spans="2:28" ht="17.25">
      <c r="B55">
        <v>4</v>
      </c>
      <c r="C55" t="s">
        <v>0</v>
      </c>
      <c r="D55" s="6"/>
      <c r="E55" s="6"/>
      <c r="F55" s="6"/>
      <c r="G55" s="6"/>
      <c r="H55" s="6"/>
      <c r="L55">
        <v>5</v>
      </c>
      <c r="M55" t="s">
        <v>0</v>
      </c>
      <c r="N55" s="6"/>
      <c r="O55" s="6"/>
      <c r="P55" s="6"/>
      <c r="Q55" s="6"/>
      <c r="R55" s="6"/>
      <c r="V55">
        <v>6</v>
      </c>
      <c r="W55" t="s">
        <v>0</v>
      </c>
      <c r="X55" s="6"/>
      <c r="Y55" s="6"/>
      <c r="Z55" s="6"/>
      <c r="AA55" s="6"/>
      <c r="AB55" s="6"/>
    </row>
    <row r="56" spans="2:28" ht="13.5">
      <c r="D56" s="15"/>
      <c r="E56" s="15"/>
      <c r="F56" s="15"/>
      <c r="G56" s="15">
        <f ca="1">VLOOKUP(B55,pa,6)</f>
        <v>9</v>
      </c>
      <c r="H56" s="15">
        <f ca="1">VLOOKUP(B55,pa,7)</f>
        <v>8</v>
      </c>
      <c r="I56" s="16"/>
      <c r="J56" s="16"/>
      <c r="K56" s="16"/>
      <c r="L56" s="16"/>
      <c r="M56" s="16"/>
      <c r="N56" s="15"/>
      <c r="O56" s="15"/>
      <c r="P56" s="15"/>
      <c r="Q56" s="15">
        <f ca="1">VLOOKUP(L55,pa,6)</f>
        <v>8</v>
      </c>
      <c r="R56" s="15">
        <f ca="1">VLOOKUP(L55,pa,7)</f>
        <v>6</v>
      </c>
      <c r="S56" s="16"/>
      <c r="T56" s="16"/>
      <c r="U56" s="16"/>
      <c r="V56" s="16"/>
      <c r="W56" s="16"/>
      <c r="X56" s="15"/>
      <c r="Y56" s="15"/>
      <c r="Z56" s="15"/>
      <c r="AA56" s="15">
        <f ca="1">VLOOKUP(V55,pa,6)</f>
        <v>3</v>
      </c>
      <c r="AB56" s="15">
        <f ca="1">VLOOKUP(V55,pa,7)</f>
        <v>9</v>
      </c>
    </row>
    <row r="57" spans="2:28" ht="13.5">
      <c r="D57" s="15">
        <f ca="1">VLOOKUP(B55,pa,2)</f>
        <v>3</v>
      </c>
      <c r="E57" s="17" t="s">
        <v>0</v>
      </c>
      <c r="F57" s="18">
        <f ca="1">VLOOKUP(B55,pa,3)</f>
        <v>2</v>
      </c>
      <c r="G57" s="18">
        <f ca="1">VLOOKUP(B55,pa,4)</f>
        <v>9</v>
      </c>
      <c r="H57" s="18">
        <f ca="1">VLOOKUP(B55,pa,5)</f>
        <v>5</v>
      </c>
      <c r="I57" s="16"/>
      <c r="J57" s="16"/>
      <c r="K57" s="16"/>
      <c r="L57" s="16"/>
      <c r="M57" s="16"/>
      <c r="N57" s="15">
        <f ca="1">VLOOKUP(L55,pa,2)</f>
        <v>4</v>
      </c>
      <c r="O57" s="17" t="s">
        <v>0</v>
      </c>
      <c r="P57" s="18">
        <f ca="1">VLOOKUP(L55,pa,3)</f>
        <v>3</v>
      </c>
      <c r="Q57" s="18">
        <f ca="1">VLOOKUP(L55,pa,4)</f>
        <v>4</v>
      </c>
      <c r="R57" s="18">
        <f ca="1">VLOOKUP(L55,pa,5)</f>
        <v>4</v>
      </c>
      <c r="S57" s="16"/>
      <c r="T57" s="16"/>
      <c r="U57" s="16"/>
      <c r="V57" s="16"/>
      <c r="W57" s="16"/>
      <c r="X57" s="15">
        <f ca="1">VLOOKUP(V55,pa,2)</f>
        <v>7</v>
      </c>
      <c r="Y57" s="17" t="s">
        <v>0</v>
      </c>
      <c r="Z57" s="18">
        <f ca="1">VLOOKUP(V55,pa,3)</f>
        <v>2</v>
      </c>
      <c r="AA57" s="18">
        <f ca="1">VLOOKUP(V55,pa,4)</f>
        <v>7</v>
      </c>
      <c r="AB57" s="18">
        <f ca="1">VLOOKUP(V55,pa,5)</f>
        <v>7</v>
      </c>
    </row>
    <row r="58" spans="2:28" ht="13.5">
      <c r="D58" s="15"/>
      <c r="E58" s="15"/>
      <c r="F58" s="19">
        <f ca="1">VLOOKUP(B55,pa,8)</f>
        <v>2</v>
      </c>
      <c r="G58" s="19">
        <f ca="1">VLOOKUP(B55,pa,9)</f>
        <v>7</v>
      </c>
      <c r="H58" s="19"/>
      <c r="I58" s="16"/>
      <c r="J58" s="16"/>
      <c r="K58" s="16"/>
      <c r="L58" s="16"/>
      <c r="M58" s="16"/>
      <c r="N58" s="15"/>
      <c r="O58" s="15"/>
      <c r="P58" s="19">
        <f ca="1">VLOOKUP(L55,pa,8)</f>
        <v>3</v>
      </c>
      <c r="Q58" s="19">
        <f ca="1">VLOOKUP(L55,pa,9)</f>
        <v>2</v>
      </c>
      <c r="R58" s="19"/>
      <c r="S58" s="16"/>
      <c r="T58" s="16"/>
      <c r="U58" s="16"/>
      <c r="V58" s="16"/>
      <c r="W58" s="16"/>
      <c r="X58" s="15"/>
      <c r="Y58" s="15"/>
      <c r="Z58" s="19">
        <f ca="1">VLOOKUP(V55,pa,8)</f>
        <v>2</v>
      </c>
      <c r="AA58" s="19">
        <f ca="1">VLOOKUP(V55,pa,9)</f>
        <v>1</v>
      </c>
      <c r="AB58" s="19"/>
    </row>
    <row r="59" spans="2:28" ht="13.5">
      <c r="D59" s="15"/>
      <c r="E59" s="15"/>
      <c r="F59" s="15"/>
      <c r="G59" s="20">
        <f ca="1">VLOOKUP(B55,pa,10)</f>
        <v>2</v>
      </c>
      <c r="H59" s="20">
        <f ca="1">VLOOKUP(B55,pa,11)</f>
        <v>5</v>
      </c>
      <c r="I59" s="16"/>
      <c r="J59" s="16"/>
      <c r="K59" s="16"/>
      <c r="L59" s="16"/>
      <c r="M59" s="16"/>
      <c r="N59" s="15"/>
      <c r="O59" s="15"/>
      <c r="P59" s="15"/>
      <c r="Q59" s="20">
        <f ca="1">VLOOKUP(L55,pa,10)</f>
        <v>2</v>
      </c>
      <c r="R59" s="20">
        <f ca="1">VLOOKUP(L55,pa,11)</f>
        <v>4</v>
      </c>
      <c r="S59" s="16"/>
      <c r="T59" s="16"/>
      <c r="U59" s="16"/>
      <c r="V59" s="16"/>
      <c r="W59" s="16"/>
      <c r="X59" s="15"/>
      <c r="Y59" s="15"/>
      <c r="Z59" s="15"/>
      <c r="AA59" s="20">
        <f ca="1">VLOOKUP(V55,pa,10)</f>
        <v>6</v>
      </c>
      <c r="AB59" s="20">
        <f ca="1">VLOOKUP(V55,pa,11)</f>
        <v>7</v>
      </c>
    </row>
    <row r="60" spans="2:28" ht="13.5">
      <c r="D60" s="15"/>
      <c r="E60" s="15"/>
      <c r="F60" s="19"/>
      <c r="G60" s="19">
        <f ca="1">VLOOKUP(B55,pa,12)</f>
        <v>2</v>
      </c>
      <c r="H60" s="19">
        <f ca="1">VLOOKUP(B55,pa,13)</f>
        <v>4</v>
      </c>
      <c r="I60" s="16"/>
      <c r="J60" s="16"/>
      <c r="K60" s="16"/>
      <c r="L60" s="16"/>
      <c r="M60" s="16"/>
      <c r="N60" s="15"/>
      <c r="O60" s="15"/>
      <c r="P60" s="19"/>
      <c r="Q60" s="19">
        <f ca="1">VLOOKUP(L55,pa,12)</f>
        <v>2</v>
      </c>
      <c r="R60" s="19">
        <f ca="1">VLOOKUP(L55,pa,13)</f>
        <v>4</v>
      </c>
      <c r="S60" s="16"/>
      <c r="T60" s="16"/>
      <c r="U60" s="16"/>
      <c r="V60" s="16"/>
      <c r="W60" s="16"/>
      <c r="X60" s="15"/>
      <c r="Y60" s="15"/>
      <c r="Z60" s="19"/>
      <c r="AA60" s="19">
        <f ca="1">VLOOKUP(V55,pa,12)</f>
        <v>6</v>
      </c>
      <c r="AB60" s="19">
        <f ca="1">VLOOKUP(V55,pa,13)</f>
        <v>3</v>
      </c>
    </row>
    <row r="61" spans="2:28" ht="13.5">
      <c r="D61" s="15"/>
      <c r="E61" s="15"/>
      <c r="F61" s="15"/>
      <c r="G61" s="15"/>
      <c r="H61" s="15">
        <f ca="1">VLOOKUP(B55,pa,14)</f>
        <v>1</v>
      </c>
      <c r="I61" s="16"/>
      <c r="J61" s="16"/>
      <c r="K61" s="16"/>
      <c r="L61" s="16"/>
      <c r="M61" s="16"/>
      <c r="N61" s="15"/>
      <c r="O61" s="15"/>
      <c r="P61" s="15"/>
      <c r="Q61" s="15"/>
      <c r="R61" s="15">
        <f ca="1">VLOOKUP(L55,pa,14)</f>
        <v>0</v>
      </c>
      <c r="S61" s="16"/>
      <c r="T61" s="16"/>
      <c r="U61" s="16"/>
      <c r="V61" s="16"/>
      <c r="W61" s="16"/>
      <c r="X61" s="15"/>
      <c r="Y61" s="15"/>
      <c r="Z61" s="15"/>
      <c r="AA61" s="15"/>
      <c r="AB61" s="15">
        <f ca="1">VLOOKUP(V55,pa,14)</f>
        <v>4</v>
      </c>
    </row>
    <row r="62" spans="2:28" ht="17.25">
      <c r="D62" s="6"/>
      <c r="E62" s="6"/>
      <c r="F62" s="6"/>
      <c r="G62" s="6"/>
      <c r="H62" s="6"/>
      <c r="N62" s="6"/>
      <c r="O62" s="6"/>
      <c r="P62" s="6"/>
      <c r="Q62" s="6"/>
      <c r="R62" s="6"/>
      <c r="X62" s="6"/>
      <c r="Y62" s="6"/>
      <c r="Z62" s="6"/>
      <c r="AA62" s="6"/>
      <c r="AB62" s="6"/>
    </row>
    <row r="63" spans="2:28" ht="17.25">
      <c r="D63" s="6"/>
      <c r="E63" s="6"/>
      <c r="F63" s="6"/>
      <c r="G63" s="6"/>
      <c r="H63" s="6"/>
      <c r="N63" s="6"/>
      <c r="O63" s="6"/>
      <c r="P63" s="6"/>
      <c r="Q63" s="6"/>
      <c r="R63" s="6"/>
      <c r="X63" s="6"/>
      <c r="Y63" s="6"/>
      <c r="Z63" s="6"/>
      <c r="AA63" s="6"/>
      <c r="AB63" s="6"/>
    </row>
    <row r="64" spans="2:28" ht="17.25">
      <c r="B64">
        <v>7</v>
      </c>
      <c r="C64" t="s">
        <v>0</v>
      </c>
      <c r="D64" s="6"/>
      <c r="E64" s="6"/>
      <c r="F64" s="6"/>
      <c r="G64" s="6"/>
      <c r="H64" s="6"/>
      <c r="L64">
        <v>8</v>
      </c>
      <c r="M64" t="s">
        <v>0</v>
      </c>
      <c r="N64" s="6"/>
      <c r="O64" s="6"/>
      <c r="P64" s="6"/>
      <c r="Q64" s="6"/>
      <c r="R64" s="6"/>
      <c r="V64">
        <v>9</v>
      </c>
      <c r="W64" t="s">
        <v>0</v>
      </c>
      <c r="X64" s="6"/>
      <c r="Y64" s="6"/>
      <c r="Z64" s="6"/>
      <c r="AA64" s="6"/>
      <c r="AB64" s="6"/>
    </row>
    <row r="65" spans="2:28" ht="13.5">
      <c r="D65" s="15"/>
      <c r="E65" s="15"/>
      <c r="F65" s="15"/>
      <c r="G65" s="15">
        <f ca="1">VLOOKUP(B64,pa,6)</f>
        <v>8</v>
      </c>
      <c r="H65" s="15">
        <f ca="1">VLOOKUP(B64,pa,7)</f>
        <v>8</v>
      </c>
      <c r="I65" s="16"/>
      <c r="J65" s="16"/>
      <c r="K65" s="16"/>
      <c r="L65" s="16"/>
      <c r="M65" s="16"/>
      <c r="N65" s="15"/>
      <c r="O65" s="15"/>
      <c r="P65" s="15"/>
      <c r="Q65" s="15">
        <f ca="1">VLOOKUP(L64,pa,6)</f>
        <v>4</v>
      </c>
      <c r="R65" s="15">
        <f ca="1">VLOOKUP(L64,pa,7)</f>
        <v>6</v>
      </c>
      <c r="S65" s="16"/>
      <c r="T65" s="16"/>
      <c r="U65" s="16"/>
      <c r="V65" s="16"/>
      <c r="W65" s="16"/>
      <c r="X65" s="15"/>
      <c r="Y65" s="15"/>
      <c r="Z65" s="15"/>
      <c r="AA65" s="15">
        <f ca="1">VLOOKUP(V64,pa,6)</f>
        <v>9</v>
      </c>
      <c r="AB65" s="15">
        <f ca="1">VLOOKUP(V64,pa,7)</f>
        <v>8</v>
      </c>
    </row>
    <row r="66" spans="2:28" ht="13.5">
      <c r="D66" s="15">
        <f ca="1">VLOOKUP(B64,pa,2)</f>
        <v>9</v>
      </c>
      <c r="E66" s="17" t="s">
        <v>0</v>
      </c>
      <c r="F66" s="18">
        <f ca="1">VLOOKUP(B64,pa,3)</f>
        <v>7</v>
      </c>
      <c r="G66" s="18">
        <f ca="1">VLOOKUP(B64,pa,4)</f>
        <v>9</v>
      </c>
      <c r="H66" s="18">
        <f ca="1">VLOOKUP(B64,pa,5)</f>
        <v>9</v>
      </c>
      <c r="I66" s="16"/>
      <c r="J66" s="16"/>
      <c r="K66" s="16"/>
      <c r="L66" s="16"/>
      <c r="M66" s="16"/>
      <c r="N66" s="15">
        <f ca="1">VLOOKUP(L64,pa,2)</f>
        <v>9</v>
      </c>
      <c r="O66" s="17" t="s">
        <v>0</v>
      </c>
      <c r="P66" s="18">
        <f ca="1">VLOOKUP(L64,pa,3)</f>
        <v>4</v>
      </c>
      <c r="Q66" s="18">
        <f ca="1">VLOOKUP(L64,pa,4)</f>
        <v>2</v>
      </c>
      <c r="R66" s="18">
        <f ca="1">VLOOKUP(L64,pa,5)</f>
        <v>0</v>
      </c>
      <c r="S66" s="16"/>
      <c r="T66" s="16"/>
      <c r="U66" s="16"/>
      <c r="V66" s="16"/>
      <c r="W66" s="16"/>
      <c r="X66" s="15">
        <f ca="1">VLOOKUP(V64,pa,2)</f>
        <v>6</v>
      </c>
      <c r="Y66" s="17" t="s">
        <v>0</v>
      </c>
      <c r="Z66" s="18">
        <f ca="1">VLOOKUP(V64,pa,3)</f>
        <v>5</v>
      </c>
      <c r="AA66" s="18">
        <f ca="1">VLOOKUP(V64,pa,4)</f>
        <v>9</v>
      </c>
      <c r="AB66" s="18">
        <f ca="1">VLOOKUP(V64,pa,5)</f>
        <v>2</v>
      </c>
    </row>
    <row r="67" spans="2:28" ht="13.5">
      <c r="D67" s="15"/>
      <c r="E67" s="15"/>
      <c r="F67" s="19">
        <f ca="1">VLOOKUP(B64,pa,8)</f>
        <v>7</v>
      </c>
      <c r="G67" s="19">
        <f ca="1">VLOOKUP(B64,pa,9)</f>
        <v>2</v>
      </c>
      <c r="H67" s="19"/>
      <c r="I67" s="16"/>
      <c r="J67" s="16"/>
      <c r="K67" s="16"/>
      <c r="L67" s="16"/>
      <c r="M67" s="16"/>
      <c r="N67" s="15"/>
      <c r="O67" s="15"/>
      <c r="P67" s="19">
        <f ca="1">VLOOKUP(L64,pa,8)</f>
        <v>3</v>
      </c>
      <c r="Q67" s="19">
        <f ca="1">VLOOKUP(L64,pa,9)</f>
        <v>6</v>
      </c>
      <c r="R67" s="19"/>
      <c r="S67" s="16"/>
      <c r="T67" s="16"/>
      <c r="U67" s="16"/>
      <c r="V67" s="16"/>
      <c r="W67" s="16"/>
      <c r="X67" s="15"/>
      <c r="Y67" s="15"/>
      <c r="Z67" s="19">
        <f ca="1">VLOOKUP(V64,pa,8)</f>
        <v>5</v>
      </c>
      <c r="AA67" s="19">
        <f ca="1">VLOOKUP(V64,pa,9)</f>
        <v>4</v>
      </c>
      <c r="AB67" s="19"/>
    </row>
    <row r="68" spans="2:28" ht="13.5">
      <c r="D68" s="15"/>
      <c r="E68" s="15"/>
      <c r="F68" s="15"/>
      <c r="G68" s="20">
        <f ca="1">VLOOKUP(B64,pa,10)</f>
        <v>7</v>
      </c>
      <c r="H68" s="20">
        <f ca="1">VLOOKUP(B64,pa,11)</f>
        <v>9</v>
      </c>
      <c r="I68" s="16"/>
      <c r="J68" s="16"/>
      <c r="K68" s="16"/>
      <c r="L68" s="16"/>
      <c r="M68" s="16"/>
      <c r="N68" s="15"/>
      <c r="O68" s="15"/>
      <c r="P68" s="15"/>
      <c r="Q68" s="20">
        <f ca="1">VLOOKUP(L64,pa,10)</f>
        <v>6</v>
      </c>
      <c r="R68" s="20">
        <f ca="1">VLOOKUP(L64,pa,11)</f>
        <v>0</v>
      </c>
      <c r="S68" s="16"/>
      <c r="T68" s="16"/>
      <c r="U68" s="16"/>
      <c r="V68" s="16"/>
      <c r="W68" s="16"/>
      <c r="X68" s="15"/>
      <c r="Y68" s="15"/>
      <c r="Z68" s="15"/>
      <c r="AA68" s="20">
        <f ca="1">VLOOKUP(V64,pa,10)</f>
        <v>5</v>
      </c>
      <c r="AB68" s="20">
        <f ca="1">VLOOKUP(V64,pa,11)</f>
        <v>2</v>
      </c>
    </row>
    <row r="69" spans="2:28" ht="13.5">
      <c r="D69" s="15"/>
      <c r="E69" s="15"/>
      <c r="F69" s="19"/>
      <c r="G69" s="19">
        <f ca="1">VLOOKUP(B64,pa,12)</f>
        <v>7</v>
      </c>
      <c r="H69" s="19">
        <f ca="1">VLOOKUP(B64,pa,13)</f>
        <v>2</v>
      </c>
      <c r="I69" s="16"/>
      <c r="J69" s="16"/>
      <c r="K69" s="16"/>
      <c r="L69" s="16"/>
      <c r="M69" s="16"/>
      <c r="N69" s="15"/>
      <c r="O69" s="15"/>
      <c r="P69" s="19"/>
      <c r="Q69" s="19">
        <f ca="1">VLOOKUP(L64,pa,12)</f>
        <v>5</v>
      </c>
      <c r="R69" s="19">
        <f ca="1">VLOOKUP(L64,pa,13)</f>
        <v>4</v>
      </c>
      <c r="S69" s="16"/>
      <c r="T69" s="16"/>
      <c r="U69" s="16"/>
      <c r="V69" s="16"/>
      <c r="W69" s="16"/>
      <c r="X69" s="15"/>
      <c r="Y69" s="15"/>
      <c r="Z69" s="19"/>
      <c r="AA69" s="19">
        <f ca="1">VLOOKUP(V64,pa,12)</f>
        <v>4</v>
      </c>
      <c r="AB69" s="19">
        <f ca="1">VLOOKUP(V64,pa,13)</f>
        <v>8</v>
      </c>
    </row>
    <row r="70" spans="2:28" ht="13.5">
      <c r="D70" s="15"/>
      <c r="E70" s="15"/>
      <c r="F70" s="15"/>
      <c r="G70" s="15"/>
      <c r="H70" s="15">
        <f ca="1">VLOOKUP(B64,pa,14)</f>
        <v>7</v>
      </c>
      <c r="I70" s="16"/>
      <c r="J70" s="16"/>
      <c r="K70" s="16"/>
      <c r="L70" s="16"/>
      <c r="M70" s="16"/>
      <c r="N70" s="15"/>
      <c r="O70" s="15"/>
      <c r="P70" s="15"/>
      <c r="Q70" s="15"/>
      <c r="R70" s="15">
        <f ca="1">VLOOKUP(L64,pa,14)</f>
        <v>6</v>
      </c>
      <c r="S70" s="16"/>
      <c r="T70" s="16"/>
      <c r="U70" s="16"/>
      <c r="V70" s="16"/>
      <c r="W70" s="16"/>
      <c r="X70" s="15"/>
      <c r="Y70" s="15"/>
      <c r="Z70" s="15"/>
      <c r="AA70" s="15"/>
      <c r="AB70" s="15">
        <f ca="1">VLOOKUP(V64,pa,14)</f>
        <v>4</v>
      </c>
    </row>
    <row r="71" spans="2:28" ht="17.25">
      <c r="D71" s="6"/>
      <c r="E71" s="6"/>
      <c r="F71" s="6"/>
      <c r="G71" s="6"/>
      <c r="H71" s="6"/>
      <c r="N71" s="6"/>
      <c r="O71" s="6"/>
      <c r="P71" s="6"/>
      <c r="Q71" s="6"/>
      <c r="R71" s="6"/>
      <c r="X71" s="6"/>
      <c r="Y71" s="6"/>
      <c r="Z71" s="6"/>
      <c r="AA71" s="6"/>
      <c r="AB71" s="6"/>
    </row>
    <row r="72" spans="2:28" ht="17.25">
      <c r="D72" s="6"/>
      <c r="E72" s="6"/>
      <c r="F72" s="6"/>
      <c r="G72" s="6"/>
      <c r="H72" s="6"/>
      <c r="N72" s="6"/>
      <c r="O72" s="6"/>
      <c r="P72" s="6"/>
      <c r="Q72" s="6"/>
      <c r="R72" s="6"/>
      <c r="X72" s="6"/>
      <c r="Y72" s="6"/>
      <c r="Z72" s="6"/>
      <c r="AA72" s="6"/>
      <c r="AB72" s="6"/>
    </row>
    <row r="73" spans="2:28" ht="17.25">
      <c r="B73">
        <v>10</v>
      </c>
      <c r="C73" t="s">
        <v>0</v>
      </c>
      <c r="D73" s="6"/>
      <c r="E73" s="6"/>
      <c r="F73" s="6"/>
      <c r="G73" s="6"/>
      <c r="H73" s="6"/>
      <c r="L73">
        <v>11</v>
      </c>
      <c r="M73" t="s">
        <v>0</v>
      </c>
      <c r="N73" s="6"/>
      <c r="O73" s="6"/>
      <c r="P73" s="6"/>
      <c r="Q73" s="6"/>
      <c r="R73" s="6"/>
      <c r="V73">
        <v>12</v>
      </c>
      <c r="W73" t="s">
        <v>0</v>
      </c>
      <c r="X73" s="6"/>
      <c r="Y73" s="6"/>
      <c r="Z73" s="6"/>
      <c r="AA73" s="6"/>
      <c r="AB73" s="6"/>
    </row>
    <row r="74" spans="2:28" ht="13.5">
      <c r="D74" s="15"/>
      <c r="E74" s="15"/>
      <c r="F74" s="15"/>
      <c r="G74" s="15">
        <f ca="1">VLOOKUP(B73,pa,6)</f>
        <v>5</v>
      </c>
      <c r="H74" s="15">
        <f ca="1">VLOOKUP(B73,pa,7)</f>
        <v>7</v>
      </c>
      <c r="I74" s="16"/>
      <c r="J74" s="16"/>
      <c r="K74" s="16"/>
      <c r="L74" s="16"/>
      <c r="M74" s="16"/>
      <c r="N74" s="15"/>
      <c r="O74" s="15"/>
      <c r="P74" s="15"/>
      <c r="Q74" s="15">
        <f ca="1">VLOOKUP(L73,pa,6)</f>
        <v>7</v>
      </c>
      <c r="R74" s="15">
        <f ca="1">VLOOKUP(L73,pa,7)</f>
        <v>6</v>
      </c>
      <c r="S74" s="16"/>
      <c r="T74" s="16"/>
      <c r="U74" s="16"/>
      <c r="V74" s="16"/>
      <c r="W74" s="16"/>
      <c r="X74" s="15"/>
      <c r="Y74" s="15"/>
      <c r="Z74" s="15"/>
      <c r="AA74" s="15">
        <f ca="1">VLOOKUP(V73,pa,6)</f>
        <v>6</v>
      </c>
      <c r="AB74" s="15">
        <f ca="1">VLOOKUP(V73,pa,7)</f>
        <v>9</v>
      </c>
    </row>
    <row r="75" spans="2:28" ht="13.5">
      <c r="D75" s="15">
        <f ca="1">VLOOKUP(B73,pa,2)</f>
        <v>8</v>
      </c>
      <c r="E75" s="17" t="s">
        <v>0</v>
      </c>
      <c r="F75" s="18">
        <f ca="1">VLOOKUP(B73,pa,3)</f>
        <v>4</v>
      </c>
      <c r="G75" s="18">
        <f ca="1">VLOOKUP(B73,pa,4)</f>
        <v>6</v>
      </c>
      <c r="H75" s="18">
        <f ca="1">VLOOKUP(B73,pa,5)</f>
        <v>2</v>
      </c>
      <c r="I75" s="16"/>
      <c r="J75" s="16"/>
      <c r="K75" s="16"/>
      <c r="L75" s="16"/>
      <c r="M75" s="16"/>
      <c r="N75" s="15">
        <f ca="1">VLOOKUP(L73,pa,2)</f>
        <v>5</v>
      </c>
      <c r="O75" s="17" t="s">
        <v>0</v>
      </c>
      <c r="P75" s="18">
        <f ca="1">VLOOKUP(L73,pa,3)</f>
        <v>3</v>
      </c>
      <c r="Q75" s="18">
        <f ca="1">VLOOKUP(L73,pa,4)</f>
        <v>8</v>
      </c>
      <c r="R75" s="18">
        <f ca="1">VLOOKUP(L73,pa,5)</f>
        <v>2</v>
      </c>
      <c r="S75" s="16"/>
      <c r="T75" s="16"/>
      <c r="U75" s="16"/>
      <c r="V75" s="16"/>
      <c r="W75" s="16"/>
      <c r="X75" s="15">
        <f ca="1">VLOOKUP(V73,pa,2)</f>
        <v>2</v>
      </c>
      <c r="Y75" s="17" t="s">
        <v>0</v>
      </c>
      <c r="Z75" s="18">
        <f ca="1">VLOOKUP(V73,pa,3)</f>
        <v>1</v>
      </c>
      <c r="AA75" s="18">
        <f ca="1">VLOOKUP(V73,pa,4)</f>
        <v>3</v>
      </c>
      <c r="AB75" s="18">
        <f ca="1">VLOOKUP(V73,pa,5)</f>
        <v>8</v>
      </c>
    </row>
    <row r="76" spans="2:28" ht="13.5">
      <c r="D76" s="15"/>
      <c r="E76" s="15"/>
      <c r="F76" s="19">
        <f ca="1">VLOOKUP(B73,pa,8)</f>
        <v>4</v>
      </c>
      <c r="G76" s="19">
        <f ca="1">VLOOKUP(B73,pa,9)</f>
        <v>0</v>
      </c>
      <c r="H76" s="19"/>
      <c r="I76" s="16"/>
      <c r="J76" s="16"/>
      <c r="K76" s="16"/>
      <c r="L76" s="16"/>
      <c r="M76" s="16"/>
      <c r="N76" s="15"/>
      <c r="O76" s="15"/>
      <c r="P76" s="19">
        <f ca="1">VLOOKUP(L73,pa,8)</f>
        <v>3</v>
      </c>
      <c r="Q76" s="19">
        <f ca="1">VLOOKUP(L73,pa,9)</f>
        <v>5</v>
      </c>
      <c r="R76" s="19"/>
      <c r="S76" s="16"/>
      <c r="T76" s="16"/>
      <c r="U76" s="16"/>
      <c r="V76" s="16"/>
      <c r="W76" s="16"/>
      <c r="X76" s="15"/>
      <c r="Y76" s="15"/>
      <c r="Z76" s="19">
        <f ca="1">VLOOKUP(V73,pa,8)</f>
        <v>1</v>
      </c>
      <c r="AA76" s="19">
        <f ca="1">VLOOKUP(V73,pa,9)</f>
        <v>2</v>
      </c>
      <c r="AB76" s="19"/>
    </row>
    <row r="77" spans="2:28" ht="13.5">
      <c r="D77" s="15"/>
      <c r="E77" s="15"/>
      <c r="F77" s="15"/>
      <c r="G77" s="20">
        <f ca="1">VLOOKUP(B73,pa,10)</f>
        <v>6</v>
      </c>
      <c r="H77" s="20">
        <f ca="1">VLOOKUP(B73,pa,11)</f>
        <v>2</v>
      </c>
      <c r="I77" s="16"/>
      <c r="J77" s="16"/>
      <c r="K77" s="16"/>
      <c r="L77" s="16"/>
      <c r="M77" s="16"/>
      <c r="N77" s="15"/>
      <c r="O77" s="15"/>
      <c r="P77" s="15"/>
      <c r="Q77" s="20">
        <f ca="1">VLOOKUP(L73,pa,10)</f>
        <v>3</v>
      </c>
      <c r="R77" s="20">
        <f ca="1">VLOOKUP(L73,pa,11)</f>
        <v>2</v>
      </c>
      <c r="S77" s="16"/>
      <c r="T77" s="16"/>
      <c r="U77" s="16"/>
      <c r="V77" s="16"/>
      <c r="W77" s="16"/>
      <c r="X77" s="15"/>
      <c r="Y77" s="15"/>
      <c r="Z77" s="15"/>
      <c r="AA77" s="20">
        <f ca="1">VLOOKUP(V73,pa,10)</f>
        <v>1</v>
      </c>
      <c r="AB77" s="20">
        <f ca="1">VLOOKUP(V73,pa,11)</f>
        <v>8</v>
      </c>
    </row>
    <row r="78" spans="2:28" ht="13.5">
      <c r="D78" s="15"/>
      <c r="E78" s="15"/>
      <c r="F78" s="19"/>
      <c r="G78" s="19">
        <f ca="1">VLOOKUP(B73,pa,12)</f>
        <v>5</v>
      </c>
      <c r="H78" s="19">
        <f ca="1">VLOOKUP(B73,pa,13)</f>
        <v>6</v>
      </c>
      <c r="I78" s="16"/>
      <c r="J78" s="16"/>
      <c r="K78" s="16"/>
      <c r="L78" s="16"/>
      <c r="M78" s="16"/>
      <c r="N78" s="15"/>
      <c r="O78" s="15"/>
      <c r="P78" s="19"/>
      <c r="Q78" s="19">
        <f ca="1">VLOOKUP(L73,pa,12)</f>
        <v>3</v>
      </c>
      <c r="R78" s="19">
        <f ca="1">VLOOKUP(L73,pa,13)</f>
        <v>0</v>
      </c>
      <c r="S78" s="16"/>
      <c r="T78" s="16"/>
      <c r="U78" s="16"/>
      <c r="V78" s="16"/>
      <c r="W78" s="16"/>
      <c r="X78" s="15"/>
      <c r="Y78" s="15"/>
      <c r="Z78" s="19"/>
      <c r="AA78" s="19">
        <f ca="1">VLOOKUP(V73,pa,12)</f>
        <v>1</v>
      </c>
      <c r="AB78" s="19">
        <f ca="1">VLOOKUP(V73,pa,13)</f>
        <v>8</v>
      </c>
    </row>
    <row r="79" spans="2:28" ht="13.5">
      <c r="D79" s="15"/>
      <c r="E79" s="15"/>
      <c r="F79" s="15"/>
      <c r="G79" s="15"/>
      <c r="H79" s="15">
        <f ca="1">VLOOKUP(B73,pa,14)</f>
        <v>6</v>
      </c>
      <c r="I79" s="16"/>
      <c r="J79" s="16"/>
      <c r="K79" s="16"/>
      <c r="L79" s="16"/>
      <c r="M79" s="16"/>
      <c r="N79" s="15"/>
      <c r="O79" s="15"/>
      <c r="P79" s="15"/>
      <c r="Q79" s="15"/>
      <c r="R79" s="15">
        <f ca="1">VLOOKUP(L73,pa,14)</f>
        <v>2</v>
      </c>
      <c r="S79" s="16"/>
      <c r="T79" s="16"/>
      <c r="U79" s="16"/>
      <c r="V79" s="16"/>
      <c r="W79" s="16"/>
      <c r="X79" s="15"/>
      <c r="Y79" s="15"/>
      <c r="Z79" s="15"/>
      <c r="AA79" s="15"/>
      <c r="AB79" s="15">
        <f ca="1">VLOOKUP(V73,pa,14)</f>
        <v>0</v>
      </c>
    </row>
    <row r="80" spans="2:28" ht="17.25">
      <c r="D80" s="6"/>
      <c r="E80" s="6"/>
      <c r="F80" s="6"/>
      <c r="G80" s="6"/>
      <c r="H80" s="6"/>
      <c r="N80" s="6"/>
      <c r="O80" s="6"/>
      <c r="P80" s="6"/>
      <c r="Q80" s="6"/>
      <c r="R80" s="6"/>
      <c r="X80" s="6"/>
      <c r="Y80" s="6"/>
      <c r="Z80" s="6"/>
      <c r="AA80" s="6"/>
      <c r="AB80" s="6"/>
    </row>
    <row r="81" spans="2:28" ht="17.25">
      <c r="D81" s="6"/>
      <c r="E81" s="6"/>
      <c r="F81" s="6"/>
      <c r="G81" s="6"/>
      <c r="H81" s="6"/>
      <c r="N81" s="6"/>
      <c r="O81" s="6"/>
      <c r="P81" s="6"/>
      <c r="Q81" s="6"/>
      <c r="R81" s="6"/>
      <c r="X81" s="6"/>
      <c r="Y81" s="6"/>
      <c r="Z81" s="6"/>
      <c r="AA81" s="6"/>
      <c r="AB81" s="6"/>
    </row>
    <row r="82" spans="2:28" ht="17.25">
      <c r="B82">
        <v>13</v>
      </c>
      <c r="C82" t="s">
        <v>0</v>
      </c>
      <c r="D82" s="6"/>
      <c r="E82" s="6"/>
      <c r="F82" s="6"/>
      <c r="G82" s="6"/>
      <c r="H82" s="6"/>
      <c r="L82">
        <v>14</v>
      </c>
      <c r="M82" t="s">
        <v>0</v>
      </c>
      <c r="N82" s="6"/>
      <c r="O82" s="6"/>
      <c r="P82" s="6"/>
      <c r="Q82" s="6"/>
      <c r="R82" s="6"/>
      <c r="V82">
        <v>15</v>
      </c>
      <c r="W82" t="s">
        <v>0</v>
      </c>
      <c r="X82" s="6"/>
      <c r="Y82" s="6"/>
      <c r="Z82" s="6"/>
      <c r="AA82" s="6"/>
      <c r="AB82" s="6"/>
    </row>
    <row r="83" spans="2:28" ht="13.5">
      <c r="D83" s="15"/>
      <c r="E83" s="15"/>
      <c r="F83" s="15"/>
      <c r="G83" s="15">
        <f ca="1">VLOOKUP(B82,pa,6)</f>
        <v>4</v>
      </c>
      <c r="H83" s="15">
        <f ca="1">VLOOKUP(B82,pa,7)</f>
        <v>4</v>
      </c>
      <c r="I83" s="16"/>
      <c r="J83" s="16"/>
      <c r="K83" s="16"/>
      <c r="L83" s="16"/>
      <c r="M83" s="16"/>
      <c r="N83" s="15"/>
      <c r="O83" s="15"/>
      <c r="P83" s="15"/>
      <c r="Q83" s="15">
        <f ca="1">VLOOKUP(L82,pa,6)</f>
        <v>6</v>
      </c>
      <c r="R83" s="15">
        <f ca="1">VLOOKUP(L82,pa,7)</f>
        <v>2</v>
      </c>
      <c r="S83" s="16"/>
      <c r="T83" s="16"/>
      <c r="U83" s="16"/>
      <c r="V83" s="16"/>
      <c r="W83" s="16"/>
      <c r="X83" s="15"/>
      <c r="Y83" s="15"/>
      <c r="Z83" s="15"/>
      <c r="AA83" s="15">
        <f ca="1">VLOOKUP(V82,pa,6)</f>
        <v>6</v>
      </c>
      <c r="AB83" s="15">
        <f ca="1">VLOOKUP(V82,pa,7)</f>
        <v>6</v>
      </c>
    </row>
    <row r="84" spans="2:28" ht="13.5">
      <c r="D84" s="15">
        <f ca="1">VLOOKUP(B82,pa,2)</f>
        <v>7</v>
      </c>
      <c r="E84" s="17" t="s">
        <v>0</v>
      </c>
      <c r="F84" s="18">
        <f ca="1">VLOOKUP(B82,pa,3)</f>
        <v>3</v>
      </c>
      <c r="G84" s="18">
        <f ca="1">VLOOKUP(B82,pa,4)</f>
        <v>1</v>
      </c>
      <c r="H84" s="18">
        <f ca="1">VLOOKUP(B82,pa,5)</f>
        <v>3</v>
      </c>
      <c r="I84" s="16"/>
      <c r="J84" s="16"/>
      <c r="K84" s="16"/>
      <c r="L84" s="16"/>
      <c r="M84" s="16"/>
      <c r="N84" s="15">
        <f ca="1">VLOOKUP(L82,pa,2)</f>
        <v>8</v>
      </c>
      <c r="O84" s="17" t="s">
        <v>0</v>
      </c>
      <c r="P84" s="18">
        <f ca="1">VLOOKUP(L82,pa,3)</f>
        <v>4</v>
      </c>
      <c r="Q84" s="18">
        <f ca="1">VLOOKUP(L82,pa,4)</f>
        <v>9</v>
      </c>
      <c r="R84" s="18">
        <f ca="1">VLOOKUP(L82,pa,5)</f>
        <v>9</v>
      </c>
      <c r="S84" s="16"/>
      <c r="T84" s="16"/>
      <c r="U84" s="16"/>
      <c r="V84" s="16"/>
      <c r="W84" s="16"/>
      <c r="X84" s="15">
        <f ca="1">VLOOKUP(V82,pa,2)</f>
        <v>9</v>
      </c>
      <c r="Y84" s="17" t="s">
        <v>0</v>
      </c>
      <c r="Z84" s="18">
        <f ca="1">VLOOKUP(V82,pa,3)</f>
        <v>6</v>
      </c>
      <c r="AA84" s="18">
        <f ca="1">VLOOKUP(V82,pa,4)</f>
        <v>0</v>
      </c>
      <c r="AB84" s="18">
        <f ca="1">VLOOKUP(V82,pa,5)</f>
        <v>1</v>
      </c>
    </row>
    <row r="85" spans="2:28" ht="13.5">
      <c r="D85" s="15"/>
      <c r="E85" s="15"/>
      <c r="F85" s="19">
        <f ca="1">VLOOKUP(B82,pa,8)</f>
        <v>2</v>
      </c>
      <c r="G85" s="19">
        <f ca="1">VLOOKUP(B82,pa,9)</f>
        <v>8</v>
      </c>
      <c r="H85" s="19"/>
      <c r="I85" s="16"/>
      <c r="J85" s="16"/>
      <c r="K85" s="16"/>
      <c r="L85" s="16"/>
      <c r="M85" s="16"/>
      <c r="N85" s="15"/>
      <c r="O85" s="15"/>
      <c r="P85" s="19">
        <f ca="1">VLOOKUP(L82,pa,8)</f>
        <v>4</v>
      </c>
      <c r="Q85" s="19">
        <f ca="1">VLOOKUP(L82,pa,9)</f>
        <v>8</v>
      </c>
      <c r="R85" s="19"/>
      <c r="S85" s="16"/>
      <c r="T85" s="16"/>
      <c r="U85" s="16"/>
      <c r="V85" s="16"/>
      <c r="W85" s="16"/>
      <c r="X85" s="15"/>
      <c r="Y85" s="15"/>
      <c r="Z85" s="19">
        <f ca="1">VLOOKUP(V82,pa,8)</f>
        <v>5</v>
      </c>
      <c r="AA85" s="19">
        <f ca="1">VLOOKUP(V82,pa,9)</f>
        <v>4</v>
      </c>
      <c r="AB85" s="19"/>
    </row>
    <row r="86" spans="2:28" ht="13.5">
      <c r="D86" s="15"/>
      <c r="E86" s="15"/>
      <c r="F86" s="15"/>
      <c r="G86" s="20">
        <f ca="1">VLOOKUP(B82,pa,10)</f>
        <v>3</v>
      </c>
      <c r="H86" s="20">
        <f ca="1">VLOOKUP(B82,pa,11)</f>
        <v>3</v>
      </c>
      <c r="I86" s="16"/>
      <c r="J86" s="16"/>
      <c r="K86" s="16"/>
      <c r="L86" s="16"/>
      <c r="M86" s="16"/>
      <c r="N86" s="15"/>
      <c r="O86" s="15"/>
      <c r="P86" s="15"/>
      <c r="Q86" s="20">
        <f ca="1">VLOOKUP(L82,pa,10)</f>
        <v>1</v>
      </c>
      <c r="R86" s="20">
        <f ca="1">VLOOKUP(L82,pa,11)</f>
        <v>9</v>
      </c>
      <c r="S86" s="16"/>
      <c r="T86" s="16"/>
      <c r="U86" s="16"/>
      <c r="V86" s="16"/>
      <c r="W86" s="16"/>
      <c r="X86" s="15"/>
      <c r="Y86" s="15"/>
      <c r="Z86" s="15"/>
      <c r="AA86" s="20">
        <f ca="1">VLOOKUP(V82,pa,10)</f>
        <v>6</v>
      </c>
      <c r="AB86" s="20">
        <f ca="1">VLOOKUP(V82,pa,11)</f>
        <v>1</v>
      </c>
    </row>
    <row r="87" spans="2:28" ht="13.5">
      <c r="D87" s="15"/>
      <c r="E87" s="15"/>
      <c r="F87" s="19"/>
      <c r="G87" s="19">
        <f ca="1">VLOOKUP(B82,pa,12)</f>
        <v>2</v>
      </c>
      <c r="H87" s="19">
        <f ca="1">VLOOKUP(B82,pa,13)</f>
        <v>8</v>
      </c>
      <c r="I87" s="16"/>
      <c r="J87" s="16"/>
      <c r="K87" s="16"/>
      <c r="L87" s="16"/>
      <c r="M87" s="16"/>
      <c r="N87" s="15"/>
      <c r="O87" s="15"/>
      <c r="P87" s="19"/>
      <c r="Q87" s="19">
        <f ca="1">VLOOKUP(L82,pa,12)</f>
        <v>1</v>
      </c>
      <c r="R87" s="19">
        <f ca="1">VLOOKUP(L82,pa,13)</f>
        <v>6</v>
      </c>
      <c r="S87" s="16"/>
      <c r="T87" s="16"/>
      <c r="U87" s="16"/>
      <c r="V87" s="16"/>
      <c r="W87" s="16"/>
      <c r="X87" s="15"/>
      <c r="Y87" s="15"/>
      <c r="Z87" s="19"/>
      <c r="AA87" s="19">
        <f ca="1">VLOOKUP(V82,pa,12)</f>
        <v>5</v>
      </c>
      <c r="AB87" s="19">
        <f ca="1">VLOOKUP(V82,pa,13)</f>
        <v>4</v>
      </c>
    </row>
    <row r="88" spans="2:28" ht="13.5">
      <c r="D88" s="15"/>
      <c r="E88" s="15"/>
      <c r="F88" s="15"/>
      <c r="G88" s="15"/>
      <c r="H88" s="15">
        <f ca="1">VLOOKUP(B82,pa,14)</f>
        <v>5</v>
      </c>
      <c r="I88" s="16"/>
      <c r="J88" s="16"/>
      <c r="K88" s="16"/>
      <c r="L88" s="16"/>
      <c r="M88" s="16"/>
      <c r="N88" s="15"/>
      <c r="O88" s="15"/>
      <c r="P88" s="15"/>
      <c r="Q88" s="15"/>
      <c r="R88" s="15">
        <f ca="1">VLOOKUP(L82,pa,14)</f>
        <v>3</v>
      </c>
      <c r="S88" s="16"/>
      <c r="T88" s="16"/>
      <c r="U88" s="16"/>
      <c r="V88" s="16"/>
      <c r="W88" s="16"/>
      <c r="X88" s="15"/>
      <c r="Y88" s="15"/>
      <c r="Z88" s="15"/>
      <c r="AA88" s="15"/>
      <c r="AB88" s="15">
        <f ca="1">VLOOKUP(V82,pa,14)</f>
        <v>7</v>
      </c>
    </row>
  </sheetData>
  <mergeCells count="6">
    <mergeCell ref="D2:Y2"/>
    <mergeCell ref="D44:Y44"/>
    <mergeCell ref="AG5:AH6"/>
    <mergeCell ref="AI5:AI6"/>
    <mergeCell ref="AJ5:AK6"/>
    <mergeCell ref="AG8:AH9"/>
  </mergeCells>
  <phoneticPr fontId="1"/>
  <pageMargins left="0.41" right="0.3" top="0.47" bottom="0.33" header="0.3" footer="0.3"/>
  <pageSetup paperSize="13" orientation="portrait" horizontalDpi="4294967293" verticalDpi="0" r:id="rId1"/>
  <rowBreaks count="1" manualBreakCount="1">
    <brk id="43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D</vt:lpstr>
      <vt:lpstr>q</vt:lpstr>
      <vt:lpstr>pa</vt:lpstr>
      <vt:lpstr>q!Print_Area</vt:lpstr>
      <vt:lpstr>PT</vt:lpstr>
      <vt:lpstr>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2016-02-27T02:09:56Z</cp:lastPrinted>
  <dcterms:created xsi:type="dcterms:W3CDTF">2015-07-05T00:28:38Z</dcterms:created>
  <dcterms:modified xsi:type="dcterms:W3CDTF">2016-02-27T02:13:21Z</dcterms:modified>
</cp:coreProperties>
</file>