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bookViews>
    <workbookView xWindow="0" yWindow="0" windowWidth="20490" windowHeight="7050" activeTab="1" xr2:uid="{F5C4AF4D-B56C-411D-8F5A-03702A635841}"/>
  </bookViews>
  <sheets>
    <sheet name="d" sheetId="1" r:id="rId1"/>
    <sheet name="p" sheetId="2" r:id="rId2"/>
  </sheets>
  <definedNames>
    <definedName name="dea">d!$A$2:$C$38</definedName>
    <definedName name="deb">d!$E$2:$G$22</definedName>
    <definedName name="dec">d!$I$2:$K$45</definedName>
    <definedName name="num">d!$M$2:$T$40</definedName>
    <definedName name="pa">d!$AO$2:$AX$21</definedName>
    <definedName name="_xlnm.Print_Area" localSheetId="1">p!$D$1:$X$80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4" i="1" l="1"/>
  <c r="AS3" i="1" l="1"/>
  <c r="AR2" i="1"/>
  <c r="AL21" i="1"/>
  <c r="AM21" i="1" s="1"/>
  <c r="AL20" i="1"/>
  <c r="AM20" i="1" s="1"/>
  <c r="AL19" i="1"/>
  <c r="AM19" i="1" s="1"/>
  <c r="AL18" i="1"/>
  <c r="AM18" i="1" s="1"/>
  <c r="AL17" i="1"/>
  <c r="AM17" i="1" s="1"/>
  <c r="AL16" i="1"/>
  <c r="AM16" i="1" s="1"/>
  <c r="AL15" i="1"/>
  <c r="AM15" i="1" s="1"/>
  <c r="AL14" i="1"/>
  <c r="AM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D7" i="1"/>
  <c r="AE7" i="1" s="1"/>
  <c r="AD6" i="1"/>
  <c r="AE6" i="1" s="1"/>
  <c r="AD5" i="1"/>
  <c r="AE5" i="1" s="1"/>
  <c r="AD4" i="1"/>
  <c r="AE4" i="1" s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W12" i="1"/>
  <c r="W11" i="1"/>
  <c r="W10" i="1"/>
  <c r="W9" i="1"/>
  <c r="W8" i="1"/>
  <c r="W7" i="1"/>
  <c r="W6" i="1"/>
  <c r="W5" i="1"/>
  <c r="W4" i="1"/>
  <c r="W3" i="1"/>
  <c r="W2" i="1"/>
  <c r="AJ14" i="1" l="1"/>
  <c r="AJ18" i="1"/>
  <c r="AJ15" i="1"/>
  <c r="AJ19" i="1"/>
  <c r="AJ16" i="1"/>
  <c r="AJ20" i="1"/>
  <c r="AJ17" i="1"/>
  <c r="AJ21" i="1"/>
  <c r="F43" i="2"/>
  <c r="F3" i="2"/>
  <c r="S43" i="2"/>
  <c r="S3" i="2"/>
  <c r="X3" i="1"/>
  <c r="X2" i="1"/>
  <c r="AF10" i="1"/>
  <c r="AF11" i="1"/>
  <c r="AF12" i="1"/>
  <c r="AF9" i="1"/>
  <c r="AF13" i="1"/>
  <c r="AF8" i="1"/>
  <c r="AB4" i="1"/>
  <c r="AB6" i="1"/>
  <c r="AB5" i="1"/>
  <c r="AB7" i="1"/>
  <c r="AK14" i="1" l="1"/>
  <c r="AK21" i="1"/>
  <c r="AK17" i="1"/>
  <c r="AK20" i="1"/>
  <c r="AK16" i="1"/>
  <c r="AK19" i="1"/>
  <c r="AK15" i="1"/>
  <c r="AK18" i="1"/>
  <c r="AG8" i="1"/>
  <c r="AG13" i="1"/>
  <c r="AG9" i="1"/>
  <c r="AG12" i="1"/>
  <c r="AG11" i="1"/>
  <c r="AG10" i="1"/>
  <c r="AC7" i="1"/>
  <c r="AC6" i="1"/>
  <c r="AC5" i="1"/>
  <c r="AC4" i="1"/>
  <c r="Y2" i="1"/>
  <c r="AQ2" i="1" s="1"/>
  <c r="H4" i="2" s="1"/>
  <c r="Y3" i="1"/>
  <c r="AP3" i="1" s="1"/>
  <c r="Q4" i="2" s="1"/>
  <c r="AT2" i="1" l="1"/>
  <c r="H44" i="2"/>
  <c r="AT3" i="1"/>
  <c r="Q44" i="2"/>
  <c r="AS2" i="1"/>
  <c r="H3" i="2" s="1"/>
  <c r="AR3" i="1"/>
  <c r="Q3" i="2" s="1"/>
  <c r="AQ20" i="1"/>
  <c r="H40" i="2" s="1"/>
  <c r="AP20" i="1"/>
  <c r="AQ15" i="1"/>
  <c r="AP15" i="1"/>
  <c r="Q28" i="2" s="1"/>
  <c r="AQ17" i="1"/>
  <c r="AP17" i="1"/>
  <c r="Q32" i="2" s="1"/>
  <c r="AQ18" i="1"/>
  <c r="H36" i="2" s="1"/>
  <c r="AP18" i="1"/>
  <c r="F36" i="2" s="1"/>
  <c r="AQ19" i="1"/>
  <c r="S36" i="2" s="1"/>
  <c r="AP19" i="1"/>
  <c r="Q36" i="2" s="1"/>
  <c r="AQ21" i="1"/>
  <c r="AP21" i="1"/>
  <c r="Q40" i="2" s="1"/>
  <c r="AQ16" i="1"/>
  <c r="H32" i="2" s="1"/>
  <c r="AP16" i="1"/>
  <c r="AQ14" i="1"/>
  <c r="H28" i="2" s="1"/>
  <c r="AP14" i="1"/>
  <c r="AQ9" i="1"/>
  <c r="AP9" i="1"/>
  <c r="Q16" i="2" s="1"/>
  <c r="AP10" i="1"/>
  <c r="AQ10" i="1"/>
  <c r="H20" i="2" s="1"/>
  <c r="AQ13" i="1"/>
  <c r="AP13" i="1"/>
  <c r="Q24" i="2" s="1"/>
  <c r="AQ12" i="1"/>
  <c r="H24" i="2" s="1"/>
  <c r="AP12" i="1"/>
  <c r="AQ11" i="1"/>
  <c r="AP11" i="1"/>
  <c r="Q20" i="2" s="1"/>
  <c r="AQ8" i="1"/>
  <c r="H16" i="2" s="1"/>
  <c r="AP8" i="1"/>
  <c r="AQ6" i="1"/>
  <c r="H12" i="2" s="1"/>
  <c r="AP6" i="1"/>
  <c r="AP7" i="1"/>
  <c r="Q12" i="2" s="1"/>
  <c r="AQ7" i="1"/>
  <c r="AQ4" i="1"/>
  <c r="H8" i="2" s="1"/>
  <c r="AP4" i="1"/>
  <c r="AP5" i="1"/>
  <c r="Q8" i="2" s="1"/>
  <c r="AQ5" i="1"/>
  <c r="S8" i="2" s="1"/>
  <c r="F48" i="2" l="1"/>
  <c r="F8" i="2"/>
  <c r="F72" i="2"/>
  <c r="F32" i="2"/>
  <c r="AS11" i="1"/>
  <c r="S19" i="2" s="1"/>
  <c r="S20" i="2"/>
  <c r="AS13" i="1"/>
  <c r="S23" i="2" s="1"/>
  <c r="S24" i="2"/>
  <c r="AS9" i="1"/>
  <c r="S15" i="2" s="1"/>
  <c r="S16" i="2"/>
  <c r="AS19" i="1"/>
  <c r="S35" i="2" s="1"/>
  <c r="AS17" i="1"/>
  <c r="S31" i="2" s="1"/>
  <c r="S32" i="2"/>
  <c r="U44" i="2"/>
  <c r="F80" i="2"/>
  <c r="F40" i="2"/>
  <c r="AS7" i="1"/>
  <c r="S11" i="2" s="1"/>
  <c r="S12" i="2"/>
  <c r="F56" i="2"/>
  <c r="F16" i="2"/>
  <c r="F64" i="2"/>
  <c r="F24" i="2"/>
  <c r="F68" i="2"/>
  <c r="F28" i="2"/>
  <c r="F76" i="2"/>
  <c r="F52" i="2"/>
  <c r="F12" i="2"/>
  <c r="F60" i="2"/>
  <c r="F20" i="2"/>
  <c r="AS21" i="1"/>
  <c r="S39" i="2" s="1"/>
  <c r="S40" i="2"/>
  <c r="AS15" i="1"/>
  <c r="S27" i="2" s="1"/>
  <c r="S28" i="2"/>
  <c r="J44" i="2"/>
  <c r="AS6" i="1"/>
  <c r="H52" i="2"/>
  <c r="AS16" i="1"/>
  <c r="H72" i="2"/>
  <c r="AS20" i="1"/>
  <c r="H80" i="2"/>
  <c r="S80" i="2"/>
  <c r="S72" i="2"/>
  <c r="S64" i="2"/>
  <c r="S56" i="2"/>
  <c r="S76" i="2"/>
  <c r="S68" i="2"/>
  <c r="S60" i="2"/>
  <c r="S52" i="2"/>
  <c r="AS10" i="1"/>
  <c r="H60" i="2"/>
  <c r="AU3" i="1"/>
  <c r="Q43" i="2"/>
  <c r="Q48" i="2"/>
  <c r="Q80" i="2"/>
  <c r="Q72" i="2"/>
  <c r="Q64" i="2"/>
  <c r="Q56" i="2"/>
  <c r="Q76" i="2"/>
  <c r="Q68" i="2"/>
  <c r="Q60" i="2"/>
  <c r="Q52" i="2"/>
  <c r="AS8" i="1"/>
  <c r="H56" i="2"/>
  <c r="AS12" i="1"/>
  <c r="H64" i="2"/>
  <c r="AS14" i="1"/>
  <c r="H68" i="2"/>
  <c r="AS18" i="1"/>
  <c r="H76" i="2"/>
  <c r="AU2" i="1"/>
  <c r="H43" i="2"/>
  <c r="AS5" i="1"/>
  <c r="S7" i="2" s="1"/>
  <c r="S48" i="2"/>
  <c r="AT5" i="1"/>
  <c r="AT7" i="1"/>
  <c r="AT10" i="1"/>
  <c r="AS4" i="1"/>
  <c r="H48" i="2"/>
  <c r="AT9" i="1"/>
  <c r="AT16" i="1"/>
  <c r="AT19" i="1"/>
  <c r="AT17" i="1"/>
  <c r="AT20" i="1"/>
  <c r="AT6" i="1"/>
  <c r="AT11" i="1"/>
  <c r="AT13" i="1"/>
  <c r="AT15" i="1"/>
  <c r="AT8" i="1"/>
  <c r="AT12" i="1"/>
  <c r="AT14" i="1"/>
  <c r="AT21" i="1"/>
  <c r="AT18" i="1"/>
  <c r="AT4" i="1"/>
  <c r="AR8" i="1"/>
  <c r="AR12" i="1"/>
  <c r="AR14" i="1"/>
  <c r="AR18" i="1"/>
  <c r="AR5" i="1"/>
  <c r="Q7" i="2" s="1"/>
  <c r="AR7" i="1"/>
  <c r="AR10" i="1"/>
  <c r="F19" i="2" s="1"/>
  <c r="AR21" i="1"/>
  <c r="Q39" i="2" s="1"/>
  <c r="AR15" i="1"/>
  <c r="Q27" i="2" s="1"/>
  <c r="AR4" i="1"/>
  <c r="AR6" i="1"/>
  <c r="F11" i="2" s="1"/>
  <c r="AR11" i="1"/>
  <c r="AR13" i="1"/>
  <c r="AR9" i="1"/>
  <c r="AR16" i="1"/>
  <c r="F31" i="2" s="1"/>
  <c r="AR19" i="1"/>
  <c r="AR17" i="1"/>
  <c r="AR20" i="1"/>
  <c r="F39" i="2" s="1"/>
  <c r="AV3" i="1"/>
  <c r="J56" i="2" l="1"/>
  <c r="AU9" i="1"/>
  <c r="Q15" i="2"/>
  <c r="F47" i="2"/>
  <c r="F7" i="2"/>
  <c r="AU7" i="1"/>
  <c r="Q11" i="2"/>
  <c r="F63" i="2"/>
  <c r="F23" i="2"/>
  <c r="J80" i="2"/>
  <c r="U43" i="2"/>
  <c r="H79" i="2"/>
  <c r="H39" i="2"/>
  <c r="H51" i="2"/>
  <c r="H11" i="2"/>
  <c r="J76" i="2"/>
  <c r="J52" i="2"/>
  <c r="J60" i="2"/>
  <c r="H63" i="2"/>
  <c r="H23" i="2"/>
  <c r="AU17" i="1"/>
  <c r="Q31" i="2"/>
  <c r="AU13" i="1"/>
  <c r="Q23" i="2"/>
  <c r="F55" i="2"/>
  <c r="F15" i="2"/>
  <c r="J68" i="2"/>
  <c r="J43" i="2"/>
  <c r="H67" i="2"/>
  <c r="H27" i="2"/>
  <c r="H55" i="2"/>
  <c r="H15" i="2"/>
  <c r="F67" i="2"/>
  <c r="F27" i="2"/>
  <c r="J72" i="2"/>
  <c r="H75" i="2"/>
  <c r="H35" i="2"/>
  <c r="AU19" i="1"/>
  <c r="Q35" i="2"/>
  <c r="AU11" i="1"/>
  <c r="Q19" i="2"/>
  <c r="F75" i="2"/>
  <c r="F35" i="2"/>
  <c r="J48" i="2"/>
  <c r="J64" i="2"/>
  <c r="H47" i="2"/>
  <c r="H7" i="2"/>
  <c r="H59" i="2"/>
  <c r="H19" i="2"/>
  <c r="H71" i="2"/>
  <c r="H31" i="2"/>
  <c r="Q79" i="2"/>
  <c r="Q71" i="2"/>
  <c r="Q55" i="2"/>
  <c r="Q75" i="2"/>
  <c r="Q67" i="2"/>
  <c r="Q59" i="2"/>
  <c r="Q51" i="2"/>
  <c r="Q63" i="2"/>
  <c r="U48" i="2"/>
  <c r="U76" i="2"/>
  <c r="U52" i="2"/>
  <c r="U68" i="2"/>
  <c r="U60" i="2"/>
  <c r="U80" i="2"/>
  <c r="U72" i="2"/>
  <c r="U64" i="2"/>
  <c r="U56" i="2"/>
  <c r="AV2" i="1"/>
  <c r="AX3" i="1"/>
  <c r="B43" i="2"/>
  <c r="AU16" i="1"/>
  <c r="AV16" i="1" s="1"/>
  <c r="F71" i="2"/>
  <c r="AU6" i="1"/>
  <c r="F51" i="2"/>
  <c r="AU10" i="1"/>
  <c r="F59" i="2"/>
  <c r="S47" i="2"/>
  <c r="S79" i="2"/>
  <c r="S71" i="2"/>
  <c r="S63" i="2"/>
  <c r="S55" i="2"/>
  <c r="S75" i="2"/>
  <c r="S67" i="2"/>
  <c r="S59" i="2"/>
  <c r="S51" i="2"/>
  <c r="AU20" i="1"/>
  <c r="F79" i="2"/>
  <c r="AU5" i="1"/>
  <c r="Q47" i="2"/>
  <c r="AU8" i="1"/>
  <c r="AU18" i="1"/>
  <c r="AU15" i="1"/>
  <c r="AU4" i="1"/>
  <c r="AU12" i="1"/>
  <c r="AU14" i="1"/>
  <c r="AU21" i="1"/>
  <c r="AW3" i="1"/>
  <c r="AV8" i="1"/>
  <c r="AV17" i="1"/>
  <c r="AX2" i="1"/>
  <c r="AV9" i="1"/>
  <c r="AV13" i="1" l="1"/>
  <c r="AW13" i="1" s="1"/>
  <c r="L43" i="2"/>
  <c r="W44" i="2"/>
  <c r="AW9" i="1"/>
  <c r="AW17" i="1"/>
  <c r="J59" i="2"/>
  <c r="J71" i="2"/>
  <c r="J51" i="2"/>
  <c r="W43" i="2"/>
  <c r="AV21" i="1"/>
  <c r="AW21" i="1" s="1"/>
  <c r="AV5" i="1"/>
  <c r="AX5" i="1" s="1"/>
  <c r="J55" i="2"/>
  <c r="J79" i="2"/>
  <c r="AV20" i="1"/>
  <c r="AX20" i="1" s="1"/>
  <c r="AV6" i="1"/>
  <c r="A51" i="2" s="1"/>
  <c r="B71" i="2"/>
  <c r="B63" i="2"/>
  <c r="B55" i="2"/>
  <c r="AV12" i="1"/>
  <c r="J63" i="2"/>
  <c r="U47" i="2"/>
  <c r="U67" i="2"/>
  <c r="U59" i="2"/>
  <c r="U79" i="2"/>
  <c r="U71" i="2"/>
  <c r="U63" i="2"/>
  <c r="U55" i="2"/>
  <c r="U75" i="2"/>
  <c r="U51" i="2"/>
  <c r="AW2" i="1"/>
  <c r="A43" i="2"/>
  <c r="AX8" i="1"/>
  <c r="A55" i="2"/>
  <c r="AX16" i="1"/>
  <c r="A71" i="2"/>
  <c r="AV14" i="1"/>
  <c r="J67" i="2"/>
  <c r="AV18" i="1"/>
  <c r="J75" i="2"/>
  <c r="AV4" i="1"/>
  <c r="J47" i="2"/>
  <c r="AW16" i="1"/>
  <c r="AX13" i="1"/>
  <c r="AW8" i="1"/>
  <c r="AX9" i="1"/>
  <c r="AX17" i="1"/>
  <c r="AV10" i="1"/>
  <c r="AV15" i="1"/>
  <c r="AV11" i="1"/>
  <c r="AV19" i="1"/>
  <c r="AV7" i="1"/>
  <c r="B47" i="2" l="1"/>
  <c r="AX6" i="1"/>
  <c r="AW20" i="1"/>
  <c r="L80" i="2" s="1"/>
  <c r="B79" i="2"/>
  <c r="AW5" i="1"/>
  <c r="W48" i="2" s="1"/>
  <c r="AW19" i="1"/>
  <c r="AW6" i="1"/>
  <c r="AW11" i="1"/>
  <c r="W60" i="2" s="1"/>
  <c r="L79" i="2"/>
  <c r="A79" i="2"/>
  <c r="AX21" i="1"/>
  <c r="W79" i="2" s="1"/>
  <c r="AX14" i="1"/>
  <c r="L55" i="2"/>
  <c r="AW15" i="1"/>
  <c r="L56" i="2"/>
  <c r="AX4" i="1"/>
  <c r="L71" i="2"/>
  <c r="L44" i="2"/>
  <c r="L51" i="2"/>
  <c r="AW7" i="1"/>
  <c r="L72" i="2"/>
  <c r="AW12" i="1"/>
  <c r="B51" i="2"/>
  <c r="B59" i="2"/>
  <c r="B67" i="2"/>
  <c r="B75" i="2"/>
  <c r="AW18" i="1"/>
  <c r="A75" i="2"/>
  <c r="AW10" i="1"/>
  <c r="A59" i="2"/>
  <c r="W47" i="2"/>
  <c r="W71" i="2"/>
  <c r="W63" i="2"/>
  <c r="W55" i="2"/>
  <c r="AW14" i="1"/>
  <c r="A67" i="2"/>
  <c r="AX18" i="1"/>
  <c r="W76" i="2"/>
  <c r="W80" i="2"/>
  <c r="W72" i="2"/>
  <c r="W64" i="2"/>
  <c r="W56" i="2"/>
  <c r="AX12" i="1"/>
  <c r="A63" i="2"/>
  <c r="AW4" i="1"/>
  <c r="A47" i="2"/>
  <c r="AX15" i="1"/>
  <c r="AX7" i="1"/>
  <c r="AX10" i="1"/>
  <c r="AX11" i="1"/>
  <c r="AX19" i="1"/>
  <c r="W68" i="2" l="1"/>
  <c r="W52" i="2"/>
  <c r="W51" i="2"/>
  <c r="L60" i="2"/>
  <c r="L64" i="2"/>
  <c r="L47" i="2"/>
  <c r="L67" i="2"/>
  <c r="L52" i="2"/>
  <c r="L59" i="2"/>
  <c r="L75" i="2"/>
  <c r="W75" i="2"/>
  <c r="W67" i="2"/>
  <c r="L63" i="2"/>
  <c r="L68" i="2"/>
  <c r="L48" i="2"/>
  <c r="W59" i="2"/>
  <c r="L76" i="2"/>
</calcChain>
</file>

<file path=xl/sharedStrings.xml><?xml version="1.0" encoding="utf-8"?>
<sst xmlns="http://schemas.openxmlformats.org/spreadsheetml/2006/main" count="159" uniqueCount="21">
  <si>
    <t>dea</t>
    <phoneticPr fontId="1"/>
  </si>
  <si>
    <t>deb</t>
    <phoneticPr fontId="1"/>
  </si>
  <si>
    <t>dec</t>
    <phoneticPr fontId="1"/>
  </si>
  <si>
    <t>num</t>
    <phoneticPr fontId="1"/>
  </si>
  <si>
    <t>de1</t>
    <phoneticPr fontId="1"/>
  </si>
  <si>
    <t>de2</t>
    <phoneticPr fontId="1"/>
  </si>
  <si>
    <t>nu1</t>
    <phoneticPr fontId="1"/>
  </si>
  <si>
    <t>nu2</t>
    <phoneticPr fontId="1"/>
  </si>
  <si>
    <t>de</t>
    <phoneticPr fontId="1"/>
  </si>
  <si>
    <t>nu</t>
    <phoneticPr fontId="1"/>
  </si>
  <si>
    <t>gcd</t>
    <phoneticPr fontId="1"/>
  </si>
  <si>
    <t>)</t>
    <phoneticPr fontId="1"/>
  </si>
  <si>
    <r>
      <rPr>
        <sz val="12"/>
        <color theme="1"/>
        <rFont val="ＭＳ 明朝"/>
        <family val="2"/>
        <charset val="128"/>
      </rPr>
      <t>＋</t>
    </r>
    <phoneticPr fontId="1"/>
  </si>
  <si>
    <r>
      <rPr>
        <sz val="12"/>
        <color theme="1"/>
        <rFont val="ＭＳ 明朝"/>
        <family val="1"/>
        <charset val="128"/>
      </rPr>
      <t>＝</t>
    </r>
    <phoneticPr fontId="1"/>
  </si>
  <si>
    <r>
      <rPr>
        <sz val="12"/>
        <rFont val="ＭＳ 明朝"/>
        <family val="1"/>
        <charset val="128"/>
      </rPr>
      <t>＝</t>
    </r>
    <phoneticPr fontId="1"/>
  </si>
  <si>
    <t>通　分　の　練　習</t>
    <rPh sb="0" eb="1">
      <t>ツウ</t>
    </rPh>
    <rPh sb="2" eb="3">
      <t>ブン</t>
    </rPh>
    <rPh sb="6" eb="7">
      <t>ネリ</t>
    </rPh>
    <rPh sb="8" eb="9">
      <t>シュウ</t>
    </rPh>
    <phoneticPr fontId="1"/>
  </si>
  <si>
    <t>↑</t>
    <phoneticPr fontId="1"/>
  </si>
  <si>
    <t>［f9］で再作問</t>
    <rPh sb="5" eb="6">
      <t>サイ</t>
    </rPh>
    <rPh sb="6" eb="8">
      <t>サクモン</t>
    </rPh>
    <phoneticPr fontId="1"/>
  </si>
  <si>
    <t>13)からの難度調整
易→0
難→1</t>
    <rPh sb="6" eb="8">
      <t>ナンド</t>
    </rPh>
    <rPh sb="8" eb="10">
      <t>チョウセイ</t>
    </rPh>
    <rPh sb="11" eb="12">
      <t>イ</t>
    </rPh>
    <rPh sb="15" eb="16">
      <t>ナン</t>
    </rPh>
    <phoneticPr fontId="1"/>
  </si>
  <si>
    <r>
      <rPr>
        <sz val="10"/>
        <color theme="1"/>
        <rFont val="HG丸ｺﾞｼｯｸM-PRO"/>
        <family val="3"/>
        <charset val="128"/>
      </rPr>
      <t>通　分　の　練　習</t>
    </r>
    <r>
      <rPr>
        <sz val="14"/>
        <color theme="1"/>
        <rFont val="HG丸ｺﾞｼｯｸM-PRO"/>
        <family val="3"/>
        <charset val="128"/>
      </rPr>
      <t>　答</t>
    </r>
    <rPh sb="0" eb="1">
      <t>ツウ</t>
    </rPh>
    <rPh sb="2" eb="3">
      <t>ブン</t>
    </rPh>
    <rPh sb="6" eb="7">
      <t>ネリ</t>
    </rPh>
    <rPh sb="8" eb="9">
      <t>シュウ</t>
    </rPh>
    <rPh sb="10" eb="11">
      <t>コタエ</t>
    </rPh>
    <phoneticPr fontId="1"/>
  </si>
  <si>
    <t>約分できるとき条件付き書式を使い結果を表示
A,B列に表示された最大公約数を使う</t>
    <rPh sb="0" eb="2">
      <t>ヤクブン</t>
    </rPh>
    <rPh sb="7" eb="10">
      <t>ジョウケンツ</t>
    </rPh>
    <rPh sb="11" eb="13">
      <t>ショシキ</t>
    </rPh>
    <rPh sb="14" eb="15">
      <t>ツカ</t>
    </rPh>
    <rPh sb="16" eb="18">
      <t>ケッカ</t>
    </rPh>
    <rPh sb="19" eb="21">
      <t>ヒョウジ</t>
    </rPh>
    <rPh sb="25" eb="26">
      <t>レツ</t>
    </rPh>
    <rPh sb="27" eb="29">
      <t>ヒョウジ</t>
    </rPh>
    <rPh sb="32" eb="34">
      <t>サイダイ</t>
    </rPh>
    <rPh sb="34" eb="37">
      <t>コウヤクスウ</t>
    </rPh>
    <rPh sb="38" eb="39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</si>
</sst>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CenturyOldst"/>
      <family val="1"/>
    </font>
    <font>
      <sz val="12"/>
      <name val="CenturyOldst"/>
      <family val="1"/>
    </font>
    <font>
      <sz val="12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5" tint="0.3999755851924192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0C5"/>
        <bgColor indexed="64"/>
      </patternFill>
    </fill>
    <fill>
      <patternFill patternType="solid">
        <fgColor rgb="FFF9FEC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FEFDF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8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>
      <alignment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EFDFC"/>
      <color rgb="FFFEFAF8"/>
      <color rgb="FF93E3FF"/>
      <color rgb="FFF9FEC6"/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7F7E-3892-4E00-BE6A-F7892DAE1BF5}">
  <sheetPr codeName="Sheet1"/>
  <dimension ref="A1:AX57"/>
  <sheetViews>
    <sheetView workbookViewId="0">
      <selection activeCell="AI8" sqref="AI8"/>
    </sheetView>
  </sheetViews>
  <sheetFormatPr defaultRowHeight="12" x14ac:dyDescent="0.15"/>
  <cols>
    <col min="1" max="1" width="4.7109375" customWidth="1"/>
    <col min="2" max="20" width="3.85546875" customWidth="1"/>
    <col min="21" max="40" width="4.85546875" customWidth="1"/>
    <col min="41" max="41" width="5" customWidth="1"/>
    <col min="42" max="50" width="5.140625" customWidth="1"/>
  </cols>
  <sheetData>
    <row r="1" spans="1:50" ht="12.75" thickBot="1" x14ac:dyDescent="0.2">
      <c r="A1" t="s">
        <v>0</v>
      </c>
      <c r="E1" t="s">
        <v>1</v>
      </c>
      <c r="I1" t="s">
        <v>2</v>
      </c>
      <c r="M1" t="s">
        <v>3</v>
      </c>
      <c r="AP1" t="s">
        <v>4</v>
      </c>
      <c r="AQ1" t="s">
        <v>5</v>
      </c>
      <c r="AR1" t="s">
        <v>6</v>
      </c>
      <c r="AS1" t="s">
        <v>7</v>
      </c>
      <c r="AT1" t="s">
        <v>8</v>
      </c>
      <c r="AU1" t="s">
        <v>9</v>
      </c>
      <c r="AV1" t="s">
        <v>10</v>
      </c>
      <c r="AW1" t="s">
        <v>8</v>
      </c>
      <c r="AX1" t="s">
        <v>9</v>
      </c>
    </row>
    <row r="2" spans="1:50" ht="12.75" thickTop="1" x14ac:dyDescent="0.15">
      <c r="A2" s="1">
        <v>1</v>
      </c>
      <c r="B2">
        <v>4</v>
      </c>
      <c r="C2">
        <v>2</v>
      </c>
      <c r="E2" s="2">
        <v>1</v>
      </c>
      <c r="F2">
        <v>2</v>
      </c>
      <c r="G2">
        <v>3</v>
      </c>
      <c r="I2" s="3">
        <v>1</v>
      </c>
      <c r="J2">
        <v>4</v>
      </c>
      <c r="K2">
        <v>6</v>
      </c>
      <c r="M2" s="4">
        <v>2</v>
      </c>
      <c r="N2">
        <v>1</v>
      </c>
      <c r="O2">
        <v>3</v>
      </c>
      <c r="P2">
        <v>5</v>
      </c>
      <c r="Q2">
        <v>7</v>
      </c>
      <c r="R2">
        <v>9</v>
      </c>
      <c r="S2">
        <v>11</v>
      </c>
      <c r="T2">
        <v>13</v>
      </c>
      <c r="V2" s="4">
        <v>1</v>
      </c>
      <c r="W2">
        <f ca="1">RAND()</f>
        <v>6.404239196899808E-2</v>
      </c>
      <c r="X2">
        <f ca="1">RANK(W2,$W$2:$W$12)+1</f>
        <v>12</v>
      </c>
      <c r="Y2">
        <f ca="1">IF(X2&gt;X3,X3,X2)</f>
        <v>4</v>
      </c>
      <c r="AO2" s="17">
        <v>1</v>
      </c>
      <c r="AP2" s="5">
        <v>1</v>
      </c>
      <c r="AQ2" s="5">
        <f ca="1">Y2</f>
        <v>4</v>
      </c>
      <c r="AR2" s="5">
        <f ca="1">RANDBETWEEN(1,4)</f>
        <v>2</v>
      </c>
      <c r="AS2" s="5">
        <f ca="1">VLOOKUP(AQ2,num,RANDBETWEEN(2,8))</f>
        <v>1</v>
      </c>
      <c r="AT2" s="5">
        <f ca="1">LCM(AP2,AQ2)</f>
        <v>4</v>
      </c>
      <c r="AU2" s="5">
        <f ca="1">+AQ2*AR2+AP2*AS2</f>
        <v>9</v>
      </c>
      <c r="AV2" s="5">
        <f ca="1">GCD(AT2,AU2)</f>
        <v>1</v>
      </c>
      <c r="AW2" s="5">
        <f ca="1">+AT2/AV2</f>
        <v>4</v>
      </c>
      <c r="AX2" s="6">
        <f ca="1">+AU2/AV2</f>
        <v>9</v>
      </c>
    </row>
    <row r="3" spans="1:50" x14ac:dyDescent="0.15">
      <c r="A3" s="1">
        <v>2</v>
      </c>
      <c r="B3">
        <v>6</v>
      </c>
      <c r="C3">
        <v>2</v>
      </c>
      <c r="E3" s="2">
        <v>2</v>
      </c>
      <c r="F3">
        <v>2</v>
      </c>
      <c r="G3">
        <v>5</v>
      </c>
      <c r="I3" s="3">
        <v>2</v>
      </c>
      <c r="J3">
        <v>6</v>
      </c>
      <c r="K3">
        <v>9</v>
      </c>
      <c r="M3" s="4">
        <v>3</v>
      </c>
      <c r="N3">
        <v>1</v>
      </c>
      <c r="O3">
        <v>2</v>
      </c>
      <c r="P3">
        <v>4</v>
      </c>
      <c r="Q3">
        <v>5</v>
      </c>
      <c r="R3">
        <v>7</v>
      </c>
      <c r="S3">
        <v>8</v>
      </c>
      <c r="T3">
        <v>10</v>
      </c>
      <c r="V3" s="4">
        <v>2</v>
      </c>
      <c r="W3">
        <f t="shared" ref="W3:W12" ca="1" si="0">RAND()</f>
        <v>0.821372181730046</v>
      </c>
      <c r="X3">
        <f ca="1">RANK(W3,$W$2:$W$12)+1</f>
        <v>4</v>
      </c>
      <c r="Y3">
        <f ca="1">IF(X3&gt;X2,X3,X2)</f>
        <v>12</v>
      </c>
      <c r="AO3" s="18">
        <v>2</v>
      </c>
      <c r="AP3" s="7">
        <f ca="1">Y3</f>
        <v>12</v>
      </c>
      <c r="AQ3" s="7">
        <v>1</v>
      </c>
      <c r="AR3" s="7">
        <f ca="1">VLOOKUP(AP3,num,RANDBETWEEN(2,8))</f>
        <v>7</v>
      </c>
      <c r="AS3" s="7">
        <f ca="1">RANDBETWEEN(1,4)</f>
        <v>4</v>
      </c>
      <c r="AT3" s="7">
        <f t="shared" ref="AT3:AT4" ca="1" si="1">LCM(AP3,AQ3)</f>
        <v>12</v>
      </c>
      <c r="AU3" s="7">
        <f ca="1">+AQ3*AR3+AP3*AS3</f>
        <v>55</v>
      </c>
      <c r="AV3" s="7">
        <f t="shared" ref="AV3:AV21" ca="1" si="2">GCD(AT3,AU3)</f>
        <v>1</v>
      </c>
      <c r="AW3" s="7">
        <f t="shared" ref="AW3:AW21" ca="1" si="3">+AT3/AV3</f>
        <v>12</v>
      </c>
      <c r="AX3" s="8">
        <f t="shared" ref="AX3:AX21" ca="1" si="4">+AU3/AV3</f>
        <v>55</v>
      </c>
    </row>
    <row r="4" spans="1:50" x14ac:dyDescent="0.15">
      <c r="A4" s="1">
        <v>3</v>
      </c>
      <c r="B4">
        <v>6</v>
      </c>
      <c r="C4">
        <v>3</v>
      </c>
      <c r="E4" s="2">
        <v>3</v>
      </c>
      <c r="F4">
        <v>2</v>
      </c>
      <c r="G4">
        <v>7</v>
      </c>
      <c r="I4" s="3">
        <v>3</v>
      </c>
      <c r="J4">
        <v>4</v>
      </c>
      <c r="K4">
        <v>10</v>
      </c>
      <c r="M4" s="4">
        <v>4</v>
      </c>
      <c r="N4">
        <v>1</v>
      </c>
      <c r="O4">
        <v>3</v>
      </c>
      <c r="P4">
        <v>5</v>
      </c>
      <c r="Q4">
        <v>7</v>
      </c>
      <c r="R4">
        <v>9</v>
      </c>
      <c r="S4">
        <v>11</v>
      </c>
      <c r="T4">
        <v>13</v>
      </c>
      <c r="V4" s="4">
        <v>3</v>
      </c>
      <c r="W4">
        <f t="shared" ca="1" si="0"/>
        <v>0.91595640954907243</v>
      </c>
      <c r="Z4" s="1">
        <v>1</v>
      </c>
      <c r="AA4">
        <f ca="1">RAND()</f>
        <v>0.32749888273401673</v>
      </c>
      <c r="AB4">
        <f ca="1">RANK(AA4,$AA$4:$AA$40)</f>
        <v>23</v>
      </c>
      <c r="AC4">
        <f ca="1">SMALL($AB$4:$AB$7,Z4)</f>
        <v>11</v>
      </c>
      <c r="AD4">
        <f t="shared" ref="AD4:AD7" ca="1" si="5">RANDBETWEEN(2,3)</f>
        <v>3</v>
      </c>
      <c r="AE4">
        <f t="shared" ref="AE4:AE7" ca="1" si="6">IF(AD4=2,3,2)</f>
        <v>2</v>
      </c>
      <c r="AO4" s="19">
        <v>3</v>
      </c>
      <c r="AP4" s="7">
        <f ca="1">VLOOKUP(AC4,dea,AD4)</f>
        <v>4</v>
      </c>
      <c r="AQ4" s="7">
        <f ca="1">VLOOKUP(AC4,dea,AE4)</f>
        <v>12</v>
      </c>
      <c r="AR4" s="7">
        <f t="shared" ref="AR4:AR21" ca="1" si="7">VLOOKUP(AP4,num,RANDBETWEEN(2,4))</f>
        <v>1</v>
      </c>
      <c r="AS4" s="7">
        <f t="shared" ref="AS4:AS21" ca="1" si="8">VLOOKUP(AQ4,num,RANDBETWEEN(2,4))</f>
        <v>5</v>
      </c>
      <c r="AT4" s="7">
        <f t="shared" ca="1" si="1"/>
        <v>12</v>
      </c>
      <c r="AU4" s="7">
        <f ca="1">+AR4*AT4/AP4+AS4*AT4/AQ4</f>
        <v>8</v>
      </c>
      <c r="AV4" s="7">
        <f t="shared" ca="1" si="2"/>
        <v>4</v>
      </c>
      <c r="AW4" s="7">
        <f t="shared" ca="1" si="3"/>
        <v>3</v>
      </c>
      <c r="AX4" s="8">
        <f t="shared" ca="1" si="4"/>
        <v>2</v>
      </c>
    </row>
    <row r="5" spans="1:50" x14ac:dyDescent="0.15">
      <c r="A5" s="1">
        <v>4</v>
      </c>
      <c r="B5">
        <v>8</v>
      </c>
      <c r="C5">
        <v>2</v>
      </c>
      <c r="E5" s="2">
        <v>4</v>
      </c>
      <c r="F5">
        <v>2</v>
      </c>
      <c r="G5">
        <v>9</v>
      </c>
      <c r="I5" s="3">
        <v>4</v>
      </c>
      <c r="J5">
        <v>8</v>
      </c>
      <c r="K5">
        <v>12</v>
      </c>
      <c r="M5" s="4">
        <v>5</v>
      </c>
      <c r="N5">
        <v>1</v>
      </c>
      <c r="O5">
        <v>2</v>
      </c>
      <c r="P5">
        <v>3</v>
      </c>
      <c r="Q5">
        <v>4</v>
      </c>
      <c r="R5">
        <v>6</v>
      </c>
      <c r="S5">
        <v>7</v>
      </c>
      <c r="T5">
        <v>8</v>
      </c>
      <c r="V5" s="4">
        <v>4</v>
      </c>
      <c r="W5">
        <f t="shared" ca="1" si="0"/>
        <v>0.8926815807155587</v>
      </c>
      <c r="Z5" s="1">
        <v>2</v>
      </c>
      <c r="AA5">
        <f t="shared" ref="AA5:AA40" ca="1" si="9">RAND()</f>
        <v>0.51321476959516177</v>
      </c>
      <c r="AB5">
        <f t="shared" ref="AB5:AB7" ca="1" si="10">RANK(AA5,$AA$4:$AA$40)</f>
        <v>12</v>
      </c>
      <c r="AC5">
        <f t="shared" ref="AC5:AC7" ca="1" si="11">SMALL($AB$4:$AB$7,Z5)</f>
        <v>12</v>
      </c>
      <c r="AD5">
        <f t="shared" ca="1" si="5"/>
        <v>3</v>
      </c>
      <c r="AE5">
        <f t="shared" ca="1" si="6"/>
        <v>2</v>
      </c>
      <c r="AO5" s="19">
        <v>4</v>
      </c>
      <c r="AP5" s="7">
        <f ca="1">VLOOKUP(AC5,dea,AD5)</f>
        <v>6</v>
      </c>
      <c r="AQ5" s="7">
        <f ca="1">VLOOKUP(AC5,dea,AE5)</f>
        <v>12</v>
      </c>
      <c r="AR5" s="7">
        <f t="shared" ca="1" si="7"/>
        <v>5</v>
      </c>
      <c r="AS5" s="7">
        <f t="shared" ca="1" si="8"/>
        <v>1</v>
      </c>
      <c r="AT5" s="7">
        <f t="shared" ref="AT5:AT21" ca="1" si="12">LCM(AP5,AQ5)</f>
        <v>12</v>
      </c>
      <c r="AU5" s="7">
        <f t="shared" ref="AU5:AU21" ca="1" si="13">+AR5*AT5/AP5+AS5*AT5/AQ5</f>
        <v>11</v>
      </c>
      <c r="AV5" s="7">
        <f t="shared" ca="1" si="2"/>
        <v>1</v>
      </c>
      <c r="AW5" s="7">
        <f t="shared" ca="1" si="3"/>
        <v>12</v>
      </c>
      <c r="AX5" s="8">
        <f t="shared" ca="1" si="4"/>
        <v>11</v>
      </c>
    </row>
    <row r="6" spans="1:50" x14ac:dyDescent="0.15">
      <c r="A6" s="1">
        <v>5</v>
      </c>
      <c r="B6">
        <v>8</v>
      </c>
      <c r="C6">
        <v>4</v>
      </c>
      <c r="E6" s="2">
        <v>5</v>
      </c>
      <c r="F6">
        <v>3</v>
      </c>
      <c r="G6">
        <v>4</v>
      </c>
      <c r="I6" s="3">
        <v>5</v>
      </c>
      <c r="J6">
        <v>6</v>
      </c>
      <c r="K6">
        <v>8</v>
      </c>
      <c r="M6" s="4">
        <v>6</v>
      </c>
      <c r="N6">
        <v>1</v>
      </c>
      <c r="O6">
        <v>5</v>
      </c>
      <c r="P6">
        <v>7</v>
      </c>
      <c r="Q6">
        <v>11</v>
      </c>
      <c r="R6">
        <v>13</v>
      </c>
      <c r="S6">
        <v>5</v>
      </c>
      <c r="T6">
        <v>7</v>
      </c>
      <c r="V6" s="4">
        <v>5</v>
      </c>
      <c r="W6">
        <f t="shared" ca="1" si="0"/>
        <v>0.47205188062126102</v>
      </c>
      <c r="Z6" s="1">
        <v>3</v>
      </c>
      <c r="AA6">
        <f t="shared" ca="1" si="9"/>
        <v>0.5309053954466717</v>
      </c>
      <c r="AB6">
        <f t="shared" ca="1" si="10"/>
        <v>11</v>
      </c>
      <c r="AC6">
        <f t="shared" ca="1" si="11"/>
        <v>13</v>
      </c>
      <c r="AD6">
        <f t="shared" ca="1" si="5"/>
        <v>3</v>
      </c>
      <c r="AE6">
        <f t="shared" ca="1" si="6"/>
        <v>2</v>
      </c>
      <c r="AO6" s="19">
        <v>5</v>
      </c>
      <c r="AP6" s="7">
        <f ca="1">VLOOKUP(AC6,dea,AD6)</f>
        <v>2</v>
      </c>
      <c r="AQ6" s="7">
        <f ca="1">VLOOKUP(AC6,dea,AE6)</f>
        <v>14</v>
      </c>
      <c r="AR6" s="7">
        <f t="shared" ca="1" si="7"/>
        <v>1</v>
      </c>
      <c r="AS6" s="7">
        <f t="shared" ca="1" si="8"/>
        <v>3</v>
      </c>
      <c r="AT6" s="7">
        <f t="shared" ca="1" si="12"/>
        <v>14</v>
      </c>
      <c r="AU6" s="7">
        <f t="shared" ca="1" si="13"/>
        <v>10</v>
      </c>
      <c r="AV6" s="7">
        <f t="shared" ca="1" si="2"/>
        <v>2</v>
      </c>
      <c r="AW6" s="7">
        <f t="shared" ca="1" si="3"/>
        <v>7</v>
      </c>
      <c r="AX6" s="8">
        <f t="shared" ca="1" si="4"/>
        <v>5</v>
      </c>
    </row>
    <row r="7" spans="1:50" x14ac:dyDescent="0.15">
      <c r="A7" s="1">
        <v>6</v>
      </c>
      <c r="B7">
        <v>9</v>
      </c>
      <c r="C7">
        <v>3</v>
      </c>
      <c r="E7" s="2">
        <v>6</v>
      </c>
      <c r="F7">
        <v>3</v>
      </c>
      <c r="G7">
        <v>5</v>
      </c>
      <c r="I7" s="3">
        <v>6</v>
      </c>
      <c r="J7">
        <v>4</v>
      </c>
      <c r="K7">
        <v>14</v>
      </c>
      <c r="M7" s="4">
        <v>7</v>
      </c>
      <c r="N7">
        <v>1</v>
      </c>
      <c r="O7">
        <v>2</v>
      </c>
      <c r="P7">
        <v>3</v>
      </c>
      <c r="Q7">
        <v>4</v>
      </c>
      <c r="R7">
        <v>5</v>
      </c>
      <c r="S7">
        <v>6</v>
      </c>
      <c r="T7">
        <v>8</v>
      </c>
      <c r="V7" s="4">
        <v>6</v>
      </c>
      <c r="W7">
        <f t="shared" ca="1" si="0"/>
        <v>0.34415759918481248</v>
      </c>
      <c r="Z7" s="1">
        <v>4</v>
      </c>
      <c r="AA7">
        <f t="shared" ca="1" si="9"/>
        <v>0.50445072446834038</v>
      </c>
      <c r="AB7">
        <f t="shared" ca="1" si="10"/>
        <v>13</v>
      </c>
      <c r="AC7">
        <f t="shared" ca="1" si="11"/>
        <v>23</v>
      </c>
      <c r="AD7">
        <f t="shared" ca="1" si="5"/>
        <v>2</v>
      </c>
      <c r="AE7">
        <f t="shared" ca="1" si="6"/>
        <v>3</v>
      </c>
      <c r="AO7" s="18">
        <v>6</v>
      </c>
      <c r="AP7" s="7">
        <f ca="1">VLOOKUP(AC7,dea,AD7)</f>
        <v>18</v>
      </c>
      <c r="AQ7" s="7">
        <f ca="1">VLOOKUP(AC7,dea,AE7)</f>
        <v>9</v>
      </c>
      <c r="AR7" s="7">
        <f t="shared" ca="1" si="7"/>
        <v>5</v>
      </c>
      <c r="AS7" s="7">
        <f t="shared" ca="1" si="8"/>
        <v>4</v>
      </c>
      <c r="AT7" s="7">
        <f t="shared" ca="1" si="12"/>
        <v>18</v>
      </c>
      <c r="AU7" s="7">
        <f t="shared" ca="1" si="13"/>
        <v>13</v>
      </c>
      <c r="AV7" s="7">
        <f t="shared" ca="1" si="2"/>
        <v>1</v>
      </c>
      <c r="AW7" s="7">
        <f t="shared" ca="1" si="3"/>
        <v>18</v>
      </c>
      <c r="AX7" s="8">
        <f t="shared" ca="1" si="4"/>
        <v>13</v>
      </c>
    </row>
    <row r="8" spans="1:50" x14ac:dyDescent="0.15">
      <c r="A8" s="1">
        <v>7</v>
      </c>
      <c r="B8">
        <v>10</v>
      </c>
      <c r="C8">
        <v>2</v>
      </c>
      <c r="E8" s="2">
        <v>7</v>
      </c>
      <c r="F8">
        <v>3</v>
      </c>
      <c r="G8">
        <v>7</v>
      </c>
      <c r="I8" s="3">
        <v>7</v>
      </c>
      <c r="J8">
        <v>10</v>
      </c>
      <c r="K8">
        <v>15</v>
      </c>
      <c r="M8" s="4">
        <v>8</v>
      </c>
      <c r="N8">
        <v>1</v>
      </c>
      <c r="O8">
        <v>3</v>
      </c>
      <c r="P8">
        <v>5</v>
      </c>
      <c r="Q8">
        <v>7</v>
      </c>
      <c r="R8">
        <v>9</v>
      </c>
      <c r="S8">
        <v>11</v>
      </c>
      <c r="T8">
        <v>13</v>
      </c>
      <c r="V8" s="4">
        <v>7</v>
      </c>
      <c r="W8">
        <f t="shared" ca="1" si="0"/>
        <v>0.57217906602492941</v>
      </c>
      <c r="Z8" s="1">
        <v>5</v>
      </c>
      <c r="AA8">
        <f t="shared" ca="1" si="9"/>
        <v>0.41178259809143758</v>
      </c>
      <c r="AD8" s="2">
        <v>1</v>
      </c>
      <c r="AE8">
        <f ca="1">RAND()</f>
        <v>1.0720083793180346E-2</v>
      </c>
      <c r="AF8">
        <f ca="1">RANK(AE8,AE8:AE28)</f>
        <v>21</v>
      </c>
      <c r="AG8">
        <f ca="1">SMALL($AF$8:$AF$13,AD8)</f>
        <v>5</v>
      </c>
      <c r="AH8">
        <f t="shared" ref="AH8:AH13" ca="1" si="14">RANDBETWEEN(2,3)</f>
        <v>2</v>
      </c>
      <c r="AI8">
        <f t="shared" ref="AI8:AI13" ca="1" si="15">IF(AH8=2,3,2)</f>
        <v>3</v>
      </c>
      <c r="AO8" s="19">
        <v>7</v>
      </c>
      <c r="AP8" s="7">
        <f t="shared" ref="AP8:AP13" ca="1" si="16">VLOOKUP(AG8,deb,AH8)</f>
        <v>3</v>
      </c>
      <c r="AQ8" s="7">
        <f t="shared" ref="AQ8:AQ13" ca="1" si="17">VLOOKUP(AG8,deb,AI8)</f>
        <v>4</v>
      </c>
      <c r="AR8" s="7">
        <f t="shared" ca="1" si="7"/>
        <v>2</v>
      </c>
      <c r="AS8" s="7">
        <f t="shared" ca="1" si="8"/>
        <v>3</v>
      </c>
      <c r="AT8" s="7">
        <f t="shared" ca="1" si="12"/>
        <v>12</v>
      </c>
      <c r="AU8" s="7">
        <f t="shared" ca="1" si="13"/>
        <v>17</v>
      </c>
      <c r="AV8" s="7">
        <f t="shared" ca="1" si="2"/>
        <v>1</v>
      </c>
      <c r="AW8" s="7">
        <f t="shared" ca="1" si="3"/>
        <v>12</v>
      </c>
      <c r="AX8" s="8">
        <f t="shared" ca="1" si="4"/>
        <v>17</v>
      </c>
    </row>
    <row r="9" spans="1:50" x14ac:dyDescent="0.15">
      <c r="A9" s="1">
        <v>8</v>
      </c>
      <c r="B9">
        <v>10</v>
      </c>
      <c r="C9">
        <v>5</v>
      </c>
      <c r="E9" s="2">
        <v>8</v>
      </c>
      <c r="F9">
        <v>3</v>
      </c>
      <c r="G9">
        <v>8</v>
      </c>
      <c r="I9" s="3">
        <v>8</v>
      </c>
      <c r="J9">
        <v>6</v>
      </c>
      <c r="K9">
        <v>15</v>
      </c>
      <c r="M9" s="4">
        <v>9</v>
      </c>
      <c r="N9">
        <v>1</v>
      </c>
      <c r="O9">
        <v>2</v>
      </c>
      <c r="P9">
        <v>4</v>
      </c>
      <c r="Q9">
        <v>5</v>
      </c>
      <c r="R9">
        <v>7</v>
      </c>
      <c r="S9">
        <v>8</v>
      </c>
      <c r="T9">
        <v>10</v>
      </c>
      <c r="V9" s="4">
        <v>8</v>
      </c>
      <c r="W9">
        <f t="shared" ca="1" si="0"/>
        <v>0.43922669684962323</v>
      </c>
      <c r="Z9" s="1">
        <v>6</v>
      </c>
      <c r="AA9">
        <f t="shared" ca="1" si="9"/>
        <v>0.42822688937332865</v>
      </c>
      <c r="AD9" s="2">
        <v>2</v>
      </c>
      <c r="AE9">
        <f t="shared" ref="AE9:AE28" ca="1" si="18">RAND()</f>
        <v>0.27662823079637044</v>
      </c>
      <c r="AF9">
        <f t="shared" ref="AF9:AF13" ca="1" si="19">RANK(AE9,AE9:AE29)</f>
        <v>17</v>
      </c>
      <c r="AG9">
        <f t="shared" ref="AG9:AG13" ca="1" si="20">SMALL($AF$8:$AF$13,AD9)</f>
        <v>5</v>
      </c>
      <c r="AH9">
        <f t="shared" ca="1" si="14"/>
        <v>3</v>
      </c>
      <c r="AI9">
        <f t="shared" ca="1" si="15"/>
        <v>2</v>
      </c>
      <c r="AO9" s="19">
        <v>8</v>
      </c>
      <c r="AP9" s="7">
        <f t="shared" ca="1" si="16"/>
        <v>4</v>
      </c>
      <c r="AQ9" s="7">
        <f t="shared" ca="1" si="17"/>
        <v>3</v>
      </c>
      <c r="AR9" s="7">
        <f t="shared" ca="1" si="7"/>
        <v>1</v>
      </c>
      <c r="AS9" s="7">
        <f t="shared" ca="1" si="8"/>
        <v>1</v>
      </c>
      <c r="AT9" s="7">
        <f t="shared" ca="1" si="12"/>
        <v>12</v>
      </c>
      <c r="AU9" s="7">
        <f t="shared" ca="1" si="13"/>
        <v>7</v>
      </c>
      <c r="AV9" s="7">
        <f t="shared" ca="1" si="2"/>
        <v>1</v>
      </c>
      <c r="AW9" s="7">
        <f t="shared" ca="1" si="3"/>
        <v>12</v>
      </c>
      <c r="AX9" s="8">
        <f t="shared" ca="1" si="4"/>
        <v>7</v>
      </c>
    </row>
    <row r="10" spans="1:50" x14ac:dyDescent="0.15">
      <c r="A10" s="1">
        <v>9</v>
      </c>
      <c r="B10">
        <v>12</v>
      </c>
      <c r="C10">
        <v>2</v>
      </c>
      <c r="E10" s="2">
        <v>9</v>
      </c>
      <c r="F10">
        <v>3</v>
      </c>
      <c r="G10">
        <v>10</v>
      </c>
      <c r="I10" s="3">
        <v>9</v>
      </c>
      <c r="J10">
        <v>6</v>
      </c>
      <c r="K10">
        <v>10</v>
      </c>
      <c r="M10" s="4">
        <v>10</v>
      </c>
      <c r="N10">
        <v>1</v>
      </c>
      <c r="O10">
        <v>3</v>
      </c>
      <c r="P10">
        <v>7</v>
      </c>
      <c r="Q10">
        <v>9</v>
      </c>
      <c r="R10">
        <v>11</v>
      </c>
      <c r="S10">
        <v>13</v>
      </c>
      <c r="T10">
        <v>3</v>
      </c>
      <c r="V10" s="4">
        <v>9</v>
      </c>
      <c r="W10">
        <f t="shared" ca="1" si="0"/>
        <v>0.11385735803382491</v>
      </c>
      <c r="Z10" s="1">
        <v>7</v>
      </c>
      <c r="AA10">
        <f t="shared" ca="1" si="9"/>
        <v>0.85408859360703548</v>
      </c>
      <c r="AD10" s="2">
        <v>3</v>
      </c>
      <c r="AE10">
        <f t="shared" ca="1" si="18"/>
        <v>0.57671405278233279</v>
      </c>
      <c r="AF10">
        <f t="shared" ca="1" si="19"/>
        <v>9</v>
      </c>
      <c r="AG10">
        <f t="shared" ca="1" si="20"/>
        <v>9</v>
      </c>
      <c r="AH10">
        <f t="shared" ca="1" si="14"/>
        <v>3</v>
      </c>
      <c r="AI10">
        <f t="shared" ca="1" si="15"/>
        <v>2</v>
      </c>
      <c r="AO10" s="19">
        <v>9</v>
      </c>
      <c r="AP10" s="7">
        <f t="shared" ca="1" si="16"/>
        <v>10</v>
      </c>
      <c r="AQ10" s="7">
        <f t="shared" ca="1" si="17"/>
        <v>3</v>
      </c>
      <c r="AR10" s="7">
        <f t="shared" ca="1" si="7"/>
        <v>7</v>
      </c>
      <c r="AS10" s="7">
        <f t="shared" ca="1" si="8"/>
        <v>4</v>
      </c>
      <c r="AT10" s="7">
        <f t="shared" ca="1" si="12"/>
        <v>30</v>
      </c>
      <c r="AU10" s="7">
        <f t="shared" ca="1" si="13"/>
        <v>61</v>
      </c>
      <c r="AV10" s="7">
        <f t="shared" ca="1" si="2"/>
        <v>1</v>
      </c>
      <c r="AW10" s="7">
        <f t="shared" ca="1" si="3"/>
        <v>30</v>
      </c>
      <c r="AX10" s="8">
        <f t="shared" ca="1" si="4"/>
        <v>61</v>
      </c>
    </row>
    <row r="11" spans="1:50" x14ac:dyDescent="0.15">
      <c r="A11" s="1">
        <v>10</v>
      </c>
      <c r="B11">
        <v>12</v>
      </c>
      <c r="C11">
        <v>3</v>
      </c>
      <c r="E11" s="2">
        <v>10</v>
      </c>
      <c r="F11">
        <v>4</v>
      </c>
      <c r="G11">
        <v>5</v>
      </c>
      <c r="I11" s="3">
        <v>10</v>
      </c>
      <c r="J11">
        <v>12</v>
      </c>
      <c r="K11">
        <v>18</v>
      </c>
      <c r="M11" s="4">
        <v>11</v>
      </c>
      <c r="N11">
        <v>1</v>
      </c>
      <c r="O11">
        <v>2</v>
      </c>
      <c r="P11">
        <v>3</v>
      </c>
      <c r="Q11">
        <v>4</v>
      </c>
      <c r="R11">
        <v>5</v>
      </c>
      <c r="S11">
        <v>6</v>
      </c>
      <c r="T11">
        <v>7</v>
      </c>
      <c r="V11" s="4">
        <v>10</v>
      </c>
      <c r="W11">
        <f t="shared" ca="1" si="0"/>
        <v>0.54531368824033899</v>
      </c>
      <c r="Z11" s="1">
        <v>8</v>
      </c>
      <c r="AA11">
        <f t="shared" ca="1" si="9"/>
        <v>0.2122122645563943</v>
      </c>
      <c r="AD11" s="2">
        <v>4</v>
      </c>
      <c r="AE11">
        <f t="shared" ca="1" si="18"/>
        <v>0.81343114432023467</v>
      </c>
      <c r="AF11">
        <f t="shared" ca="1" si="19"/>
        <v>5</v>
      </c>
      <c r="AG11">
        <f t="shared" ca="1" si="20"/>
        <v>14</v>
      </c>
      <c r="AH11">
        <f t="shared" ca="1" si="14"/>
        <v>3</v>
      </c>
      <c r="AI11">
        <f t="shared" ca="1" si="15"/>
        <v>2</v>
      </c>
      <c r="AO11" s="19">
        <v>10</v>
      </c>
      <c r="AP11" s="7">
        <f t="shared" ca="1" si="16"/>
        <v>7</v>
      </c>
      <c r="AQ11" s="7">
        <f t="shared" ca="1" si="17"/>
        <v>5</v>
      </c>
      <c r="AR11" s="7">
        <f t="shared" ca="1" si="7"/>
        <v>3</v>
      </c>
      <c r="AS11" s="7">
        <f t="shared" ca="1" si="8"/>
        <v>3</v>
      </c>
      <c r="AT11" s="7">
        <f t="shared" ca="1" si="12"/>
        <v>35</v>
      </c>
      <c r="AU11" s="7">
        <f t="shared" ca="1" si="13"/>
        <v>36</v>
      </c>
      <c r="AV11" s="7">
        <f t="shared" ca="1" si="2"/>
        <v>1</v>
      </c>
      <c r="AW11" s="7">
        <f t="shared" ca="1" si="3"/>
        <v>35</v>
      </c>
      <c r="AX11" s="8">
        <f t="shared" ca="1" si="4"/>
        <v>36</v>
      </c>
    </row>
    <row r="12" spans="1:50" x14ac:dyDescent="0.15">
      <c r="A12" s="1">
        <v>11</v>
      </c>
      <c r="B12">
        <v>12</v>
      </c>
      <c r="C12">
        <v>4</v>
      </c>
      <c r="E12" s="2">
        <v>11</v>
      </c>
      <c r="F12">
        <v>4</v>
      </c>
      <c r="G12">
        <v>7</v>
      </c>
      <c r="I12" s="3">
        <v>11</v>
      </c>
      <c r="J12">
        <v>4</v>
      </c>
      <c r="K12">
        <v>18</v>
      </c>
      <c r="M12" s="4">
        <v>12</v>
      </c>
      <c r="N12">
        <v>1</v>
      </c>
      <c r="O12">
        <v>5</v>
      </c>
      <c r="P12">
        <v>7</v>
      </c>
      <c r="Q12">
        <v>11</v>
      </c>
      <c r="R12">
        <v>13</v>
      </c>
      <c r="S12">
        <v>5</v>
      </c>
      <c r="T12">
        <v>7</v>
      </c>
      <c r="V12" s="4">
        <v>11</v>
      </c>
      <c r="W12">
        <f t="shared" ca="1" si="0"/>
        <v>0.57795840193287518</v>
      </c>
      <c r="Z12" s="1">
        <v>9</v>
      </c>
      <c r="AA12">
        <f t="shared" ca="1" si="9"/>
        <v>0.38235746214649413</v>
      </c>
      <c r="AD12" s="2">
        <v>5</v>
      </c>
      <c r="AE12">
        <f t="shared" ca="1" si="18"/>
        <v>0.70212546588410474</v>
      </c>
      <c r="AF12">
        <f t="shared" ca="1" si="19"/>
        <v>5</v>
      </c>
      <c r="AG12">
        <f t="shared" ca="1" si="20"/>
        <v>17</v>
      </c>
      <c r="AH12">
        <f t="shared" ca="1" si="14"/>
        <v>3</v>
      </c>
      <c r="AI12">
        <f t="shared" ca="1" si="15"/>
        <v>2</v>
      </c>
      <c r="AO12" s="19">
        <v>11</v>
      </c>
      <c r="AP12" s="7">
        <f t="shared" ca="1" si="16"/>
        <v>7</v>
      </c>
      <c r="AQ12" s="7">
        <f t="shared" ca="1" si="17"/>
        <v>6</v>
      </c>
      <c r="AR12" s="7">
        <f t="shared" ca="1" si="7"/>
        <v>2</v>
      </c>
      <c r="AS12" s="7">
        <f t="shared" ca="1" si="8"/>
        <v>1</v>
      </c>
      <c r="AT12" s="7">
        <f t="shared" ca="1" si="12"/>
        <v>42</v>
      </c>
      <c r="AU12" s="7">
        <f t="shared" ca="1" si="13"/>
        <v>19</v>
      </c>
      <c r="AV12" s="7">
        <f t="shared" ca="1" si="2"/>
        <v>1</v>
      </c>
      <c r="AW12" s="7">
        <f t="shared" ca="1" si="3"/>
        <v>42</v>
      </c>
      <c r="AX12" s="8">
        <f t="shared" ca="1" si="4"/>
        <v>19</v>
      </c>
    </row>
    <row r="13" spans="1:50" x14ac:dyDescent="0.15">
      <c r="A13" s="1">
        <v>12</v>
      </c>
      <c r="B13">
        <v>12</v>
      </c>
      <c r="C13">
        <v>6</v>
      </c>
      <c r="E13" s="2">
        <v>12</v>
      </c>
      <c r="F13">
        <v>4</v>
      </c>
      <c r="G13">
        <v>9</v>
      </c>
      <c r="I13" s="3">
        <v>12</v>
      </c>
      <c r="J13">
        <v>9</v>
      </c>
      <c r="K13">
        <v>12</v>
      </c>
      <c r="M13" s="4">
        <v>13</v>
      </c>
      <c r="N13">
        <v>1</v>
      </c>
      <c r="O13">
        <v>2</v>
      </c>
      <c r="P13">
        <v>3</v>
      </c>
      <c r="Q13">
        <v>4</v>
      </c>
      <c r="R13">
        <v>5</v>
      </c>
      <c r="S13">
        <v>6</v>
      </c>
      <c r="T13">
        <v>7</v>
      </c>
      <c r="Z13" s="1">
        <v>10</v>
      </c>
      <c r="AA13">
        <f t="shared" ca="1" si="9"/>
        <v>0.18052127038264221</v>
      </c>
      <c r="AD13" s="2">
        <v>6</v>
      </c>
      <c r="AE13">
        <f t="shared" ca="1" si="18"/>
        <v>0.27541284515847952</v>
      </c>
      <c r="AF13">
        <f t="shared" ca="1" si="19"/>
        <v>14</v>
      </c>
      <c r="AG13">
        <f t="shared" ca="1" si="20"/>
        <v>21</v>
      </c>
      <c r="AH13">
        <f t="shared" ca="1" si="14"/>
        <v>3</v>
      </c>
      <c r="AI13">
        <f t="shared" ca="1" si="15"/>
        <v>2</v>
      </c>
      <c r="AO13" s="18">
        <v>12</v>
      </c>
      <c r="AP13" s="7">
        <f t="shared" ca="1" si="16"/>
        <v>9</v>
      </c>
      <c r="AQ13" s="7">
        <f t="shared" ca="1" si="17"/>
        <v>8</v>
      </c>
      <c r="AR13" s="7">
        <f t="shared" ca="1" si="7"/>
        <v>4</v>
      </c>
      <c r="AS13" s="7">
        <f t="shared" ca="1" si="8"/>
        <v>1</v>
      </c>
      <c r="AT13" s="7">
        <f t="shared" ca="1" si="12"/>
        <v>72</v>
      </c>
      <c r="AU13" s="7">
        <f t="shared" ca="1" si="13"/>
        <v>41</v>
      </c>
      <c r="AV13" s="7">
        <f t="shared" ca="1" si="2"/>
        <v>1</v>
      </c>
      <c r="AW13" s="7">
        <f t="shared" ca="1" si="3"/>
        <v>72</v>
      </c>
      <c r="AX13" s="8">
        <f t="shared" ca="1" si="4"/>
        <v>41</v>
      </c>
    </row>
    <row r="14" spans="1:50" x14ac:dyDescent="0.15">
      <c r="A14" s="1">
        <v>13</v>
      </c>
      <c r="B14">
        <v>14</v>
      </c>
      <c r="C14">
        <v>2</v>
      </c>
      <c r="E14" s="2">
        <v>13</v>
      </c>
      <c r="F14">
        <v>5</v>
      </c>
      <c r="G14">
        <v>6</v>
      </c>
      <c r="I14" s="3">
        <v>13</v>
      </c>
      <c r="J14">
        <v>8</v>
      </c>
      <c r="K14">
        <v>20</v>
      </c>
      <c r="M14" s="4">
        <v>14</v>
      </c>
      <c r="N14">
        <v>1</v>
      </c>
      <c r="O14">
        <v>3</v>
      </c>
      <c r="P14">
        <v>5</v>
      </c>
      <c r="Q14">
        <v>9</v>
      </c>
      <c r="R14">
        <v>11</v>
      </c>
      <c r="S14">
        <v>13</v>
      </c>
      <c r="T14">
        <v>15</v>
      </c>
      <c r="Z14" s="1">
        <v>11</v>
      </c>
      <c r="AA14">
        <f t="shared" ca="1" si="9"/>
        <v>0.24873290165894046</v>
      </c>
      <c r="AD14" s="2">
        <v>7</v>
      </c>
      <c r="AE14">
        <f t="shared" ca="1" si="18"/>
        <v>0.18618884115369283</v>
      </c>
      <c r="AH14" s="3">
        <v>1</v>
      </c>
      <c r="AI14">
        <f t="shared" ref="AI14:AI57" ca="1" si="21">RAND()</f>
        <v>0.30987776302918302</v>
      </c>
      <c r="AJ14">
        <f ca="1">RANK(AI14,IF($AK$24=0,$AI$14:$AI$39,$AI$14:$AI$57))</f>
        <v>32</v>
      </c>
      <c r="AK14">
        <f ca="1">SMALL($AJ$14:$AJ$21,AH14)</f>
        <v>2</v>
      </c>
      <c r="AL14">
        <f t="shared" ref="AL14:AL21" ca="1" si="22">RANDBETWEEN(2,3)</f>
        <v>2</v>
      </c>
      <c r="AM14">
        <f t="shared" ref="AM14:AM21" ca="1" si="23">IF(AL14=2,3,2)</f>
        <v>3</v>
      </c>
      <c r="AO14" s="19">
        <v>13</v>
      </c>
      <c r="AP14" s="7">
        <f t="shared" ref="AP14:AP21" ca="1" si="24">VLOOKUP(AK14,dec,AL14)</f>
        <v>6</v>
      </c>
      <c r="AQ14" s="7">
        <f t="shared" ref="AQ14:AQ21" ca="1" si="25">VLOOKUP(AK14,dec,AM14)</f>
        <v>9</v>
      </c>
      <c r="AR14" s="7">
        <f t="shared" ca="1" si="7"/>
        <v>5</v>
      </c>
      <c r="AS14" s="7">
        <f t="shared" ca="1" si="8"/>
        <v>4</v>
      </c>
      <c r="AT14" s="7">
        <f t="shared" ca="1" si="12"/>
        <v>18</v>
      </c>
      <c r="AU14" s="7">
        <f t="shared" ca="1" si="13"/>
        <v>23</v>
      </c>
      <c r="AV14" s="7">
        <f t="shared" ca="1" si="2"/>
        <v>1</v>
      </c>
      <c r="AW14" s="7">
        <f t="shared" ca="1" si="3"/>
        <v>18</v>
      </c>
      <c r="AX14" s="8">
        <f t="shared" ca="1" si="4"/>
        <v>23</v>
      </c>
    </row>
    <row r="15" spans="1:50" x14ac:dyDescent="0.15">
      <c r="A15" s="1">
        <v>14</v>
      </c>
      <c r="B15">
        <v>14</v>
      </c>
      <c r="C15">
        <v>7</v>
      </c>
      <c r="E15" s="2">
        <v>14</v>
      </c>
      <c r="F15">
        <v>5</v>
      </c>
      <c r="G15">
        <v>7</v>
      </c>
      <c r="I15" s="3">
        <v>14</v>
      </c>
      <c r="J15">
        <v>8</v>
      </c>
      <c r="K15">
        <v>10</v>
      </c>
      <c r="M15" s="4">
        <v>15</v>
      </c>
      <c r="N15">
        <v>1</v>
      </c>
      <c r="O15">
        <v>2</v>
      </c>
      <c r="P15">
        <v>4</v>
      </c>
      <c r="Q15">
        <v>7</v>
      </c>
      <c r="R15">
        <v>8</v>
      </c>
      <c r="S15">
        <v>11</v>
      </c>
      <c r="T15">
        <v>13</v>
      </c>
      <c r="Z15" s="1">
        <v>12</v>
      </c>
      <c r="AA15">
        <f t="shared" ca="1" si="9"/>
        <v>0.35851943992027402</v>
      </c>
      <c r="AD15" s="2">
        <v>8</v>
      </c>
      <c r="AE15">
        <f t="shared" ca="1" si="18"/>
        <v>0.43994885742234924</v>
      </c>
      <c r="AH15" s="3">
        <v>2</v>
      </c>
      <c r="AI15">
        <f t="shared" ca="1" si="21"/>
        <v>0.37554093693819446</v>
      </c>
      <c r="AJ15">
        <f t="shared" ref="AJ15:AJ21" ca="1" si="26">RANK(AI15,IF($AK$24=0,$AI$14:$AI$39,$AI$14:$AI$57))</f>
        <v>25</v>
      </c>
      <c r="AK15">
        <f t="shared" ref="AK15:AK21" ca="1" si="27">SMALL($AJ$14:$AJ$21,AH15)</f>
        <v>3</v>
      </c>
      <c r="AL15">
        <f t="shared" ca="1" si="22"/>
        <v>3</v>
      </c>
      <c r="AM15">
        <f t="shared" ca="1" si="23"/>
        <v>2</v>
      </c>
      <c r="AO15" s="19">
        <v>14</v>
      </c>
      <c r="AP15" s="7">
        <f t="shared" ca="1" si="24"/>
        <v>10</v>
      </c>
      <c r="AQ15" s="7">
        <f t="shared" ca="1" si="25"/>
        <v>4</v>
      </c>
      <c r="AR15" s="7">
        <f t="shared" ca="1" si="7"/>
        <v>3</v>
      </c>
      <c r="AS15" s="7">
        <f t="shared" ca="1" si="8"/>
        <v>5</v>
      </c>
      <c r="AT15" s="7">
        <f t="shared" ca="1" si="12"/>
        <v>20</v>
      </c>
      <c r="AU15" s="7">
        <f t="shared" ca="1" si="13"/>
        <v>31</v>
      </c>
      <c r="AV15" s="7">
        <f t="shared" ca="1" si="2"/>
        <v>1</v>
      </c>
      <c r="AW15" s="7">
        <f t="shared" ca="1" si="3"/>
        <v>20</v>
      </c>
      <c r="AX15" s="8">
        <f t="shared" ca="1" si="4"/>
        <v>31</v>
      </c>
    </row>
    <row r="16" spans="1:50" x14ac:dyDescent="0.15">
      <c r="A16" s="1">
        <v>15</v>
      </c>
      <c r="B16">
        <v>15</v>
      </c>
      <c r="C16">
        <v>3</v>
      </c>
      <c r="E16" s="2">
        <v>15</v>
      </c>
      <c r="F16">
        <v>5</v>
      </c>
      <c r="G16">
        <v>8</v>
      </c>
      <c r="I16" s="3">
        <v>15</v>
      </c>
      <c r="J16">
        <v>14</v>
      </c>
      <c r="K16">
        <v>21</v>
      </c>
      <c r="M16" s="4">
        <v>16</v>
      </c>
      <c r="N16">
        <v>1</v>
      </c>
      <c r="O16">
        <v>3</v>
      </c>
      <c r="P16">
        <v>5</v>
      </c>
      <c r="Q16">
        <v>7</v>
      </c>
      <c r="R16">
        <v>9</v>
      </c>
      <c r="S16">
        <v>11</v>
      </c>
      <c r="T16">
        <v>13</v>
      </c>
      <c r="Z16" s="1">
        <v>13</v>
      </c>
      <c r="AA16">
        <f t="shared" ca="1" si="9"/>
        <v>7.8719398316238198E-3</v>
      </c>
      <c r="AD16" s="2">
        <v>9</v>
      </c>
      <c r="AE16">
        <f t="shared" ca="1" si="18"/>
        <v>0.63304235377568663</v>
      </c>
      <c r="AH16" s="3">
        <v>3</v>
      </c>
      <c r="AI16">
        <f t="shared" ca="1" si="21"/>
        <v>0.28778598311380565</v>
      </c>
      <c r="AJ16">
        <f t="shared" ca="1" si="26"/>
        <v>37</v>
      </c>
      <c r="AK16">
        <f t="shared" ca="1" si="27"/>
        <v>17</v>
      </c>
      <c r="AL16">
        <f t="shared" ca="1" si="22"/>
        <v>2</v>
      </c>
      <c r="AM16">
        <f t="shared" ca="1" si="23"/>
        <v>3</v>
      </c>
      <c r="AO16" s="19">
        <v>15</v>
      </c>
      <c r="AP16" s="7">
        <f t="shared" ca="1" si="24"/>
        <v>6</v>
      </c>
      <c r="AQ16" s="7">
        <f t="shared" ca="1" si="25"/>
        <v>14</v>
      </c>
      <c r="AR16" s="7">
        <f t="shared" ca="1" si="7"/>
        <v>5</v>
      </c>
      <c r="AS16" s="7">
        <f t="shared" ca="1" si="8"/>
        <v>1</v>
      </c>
      <c r="AT16" s="7">
        <f t="shared" ca="1" si="12"/>
        <v>42</v>
      </c>
      <c r="AU16" s="7">
        <f t="shared" ca="1" si="13"/>
        <v>38</v>
      </c>
      <c r="AV16" s="7">
        <f t="shared" ca="1" si="2"/>
        <v>2</v>
      </c>
      <c r="AW16" s="7">
        <f t="shared" ca="1" si="3"/>
        <v>21</v>
      </c>
      <c r="AX16" s="8">
        <f t="shared" ca="1" si="4"/>
        <v>19</v>
      </c>
    </row>
    <row r="17" spans="1:50" x14ac:dyDescent="0.15">
      <c r="A17" s="1">
        <v>16</v>
      </c>
      <c r="B17">
        <v>15</v>
      </c>
      <c r="C17">
        <v>5</v>
      </c>
      <c r="E17" s="2">
        <v>16</v>
      </c>
      <c r="F17">
        <v>5</v>
      </c>
      <c r="G17">
        <v>9</v>
      </c>
      <c r="I17" s="3">
        <v>16</v>
      </c>
      <c r="J17">
        <v>6</v>
      </c>
      <c r="K17">
        <v>21</v>
      </c>
      <c r="M17" s="4">
        <v>17</v>
      </c>
      <c r="N17">
        <v>1</v>
      </c>
      <c r="O17">
        <v>2</v>
      </c>
      <c r="P17">
        <v>3</v>
      </c>
      <c r="Q17">
        <v>4</v>
      </c>
      <c r="R17">
        <v>5</v>
      </c>
      <c r="S17">
        <v>6</v>
      </c>
      <c r="T17">
        <v>7</v>
      </c>
      <c r="Z17" s="1">
        <v>14</v>
      </c>
      <c r="AA17">
        <f t="shared" ca="1" si="9"/>
        <v>0.1372833877836156</v>
      </c>
      <c r="AD17" s="2">
        <v>10</v>
      </c>
      <c r="AE17">
        <f t="shared" ca="1" si="18"/>
        <v>0.31977949069992817</v>
      </c>
      <c r="AH17" s="3">
        <v>4</v>
      </c>
      <c r="AI17">
        <f t="shared" ca="1" si="21"/>
        <v>0.99153447874762035</v>
      </c>
      <c r="AJ17">
        <f t="shared" ca="1" si="26"/>
        <v>2</v>
      </c>
      <c r="AK17">
        <f t="shared" ca="1" si="27"/>
        <v>25</v>
      </c>
      <c r="AL17">
        <f t="shared" ca="1" si="22"/>
        <v>3</v>
      </c>
      <c r="AM17">
        <f t="shared" ca="1" si="23"/>
        <v>2</v>
      </c>
      <c r="AO17" s="19">
        <v>16</v>
      </c>
      <c r="AP17" s="7">
        <f t="shared" ca="1" si="24"/>
        <v>28</v>
      </c>
      <c r="AQ17" s="7">
        <f t="shared" ca="1" si="25"/>
        <v>8</v>
      </c>
      <c r="AR17" s="7">
        <f t="shared" ca="1" si="7"/>
        <v>3</v>
      </c>
      <c r="AS17" s="7">
        <f t="shared" ca="1" si="8"/>
        <v>3</v>
      </c>
      <c r="AT17" s="7">
        <f t="shared" ca="1" si="12"/>
        <v>56</v>
      </c>
      <c r="AU17" s="7">
        <f t="shared" ca="1" si="13"/>
        <v>27</v>
      </c>
      <c r="AV17" s="7">
        <f t="shared" ca="1" si="2"/>
        <v>1</v>
      </c>
      <c r="AW17" s="7">
        <f t="shared" ca="1" si="3"/>
        <v>56</v>
      </c>
      <c r="AX17" s="8">
        <f t="shared" ca="1" si="4"/>
        <v>27</v>
      </c>
    </row>
    <row r="18" spans="1:50" x14ac:dyDescent="0.15">
      <c r="A18" s="1">
        <v>17</v>
      </c>
      <c r="B18">
        <v>16</v>
      </c>
      <c r="C18">
        <v>2</v>
      </c>
      <c r="E18" s="2">
        <v>17</v>
      </c>
      <c r="F18">
        <v>6</v>
      </c>
      <c r="G18">
        <v>7</v>
      </c>
      <c r="I18" s="3">
        <v>17</v>
      </c>
      <c r="J18">
        <v>6</v>
      </c>
      <c r="K18">
        <v>14</v>
      </c>
      <c r="M18" s="4">
        <v>18</v>
      </c>
      <c r="N18">
        <v>1</v>
      </c>
      <c r="O18">
        <v>5</v>
      </c>
      <c r="P18">
        <v>7</v>
      </c>
      <c r="Q18">
        <v>11</v>
      </c>
      <c r="R18">
        <v>13</v>
      </c>
      <c r="S18">
        <v>5</v>
      </c>
      <c r="T18">
        <v>7</v>
      </c>
      <c r="Z18" s="1">
        <v>15</v>
      </c>
      <c r="AA18">
        <f t="shared" ca="1" si="9"/>
        <v>0.35967888775384838</v>
      </c>
      <c r="AD18" s="2">
        <v>11</v>
      </c>
      <c r="AE18">
        <f t="shared" ca="1" si="18"/>
        <v>0.30215883012179312</v>
      </c>
      <c r="AH18" s="3">
        <v>5</v>
      </c>
      <c r="AI18">
        <f t="shared" ca="1" si="21"/>
        <v>0.34318134960433155</v>
      </c>
      <c r="AJ18">
        <f t="shared" ca="1" si="26"/>
        <v>28</v>
      </c>
      <c r="AK18">
        <f t="shared" ca="1" si="27"/>
        <v>28</v>
      </c>
      <c r="AL18">
        <f t="shared" ca="1" si="22"/>
        <v>2</v>
      </c>
      <c r="AM18">
        <f t="shared" ca="1" si="23"/>
        <v>3</v>
      </c>
      <c r="AO18" s="19">
        <v>17</v>
      </c>
      <c r="AP18" s="7">
        <f t="shared" ca="1" si="24"/>
        <v>15</v>
      </c>
      <c r="AQ18" s="7">
        <f t="shared" ca="1" si="25"/>
        <v>20</v>
      </c>
      <c r="AR18" s="7">
        <f t="shared" ca="1" si="7"/>
        <v>4</v>
      </c>
      <c r="AS18" s="7">
        <f t="shared" ca="1" si="8"/>
        <v>7</v>
      </c>
      <c r="AT18" s="7">
        <f t="shared" ca="1" si="12"/>
        <v>60</v>
      </c>
      <c r="AU18" s="7">
        <f t="shared" ca="1" si="13"/>
        <v>37</v>
      </c>
      <c r="AV18" s="7">
        <f t="shared" ca="1" si="2"/>
        <v>1</v>
      </c>
      <c r="AW18" s="7">
        <f t="shared" ca="1" si="3"/>
        <v>60</v>
      </c>
      <c r="AX18" s="8">
        <f t="shared" ca="1" si="4"/>
        <v>37</v>
      </c>
    </row>
    <row r="19" spans="1:50" x14ac:dyDescent="0.15">
      <c r="A19" s="1">
        <v>18</v>
      </c>
      <c r="B19">
        <v>16</v>
      </c>
      <c r="C19">
        <v>4</v>
      </c>
      <c r="E19" s="2">
        <v>18</v>
      </c>
      <c r="F19">
        <v>7</v>
      </c>
      <c r="G19">
        <v>8</v>
      </c>
      <c r="I19" s="3">
        <v>18</v>
      </c>
      <c r="J19">
        <v>9</v>
      </c>
      <c r="K19">
        <v>15</v>
      </c>
      <c r="M19" s="4">
        <v>19</v>
      </c>
      <c r="N19">
        <v>1</v>
      </c>
      <c r="O19">
        <v>2</v>
      </c>
      <c r="P19">
        <v>3</v>
      </c>
      <c r="Q19">
        <v>4</v>
      </c>
      <c r="R19">
        <v>5</v>
      </c>
      <c r="S19">
        <v>6</v>
      </c>
      <c r="T19">
        <v>7</v>
      </c>
      <c r="Z19" s="1">
        <v>16</v>
      </c>
      <c r="AA19">
        <f t="shared" ca="1" si="9"/>
        <v>2.6626180811758937E-2</v>
      </c>
      <c r="AD19" s="2">
        <v>12</v>
      </c>
      <c r="AE19">
        <f t="shared" ca="1" si="18"/>
        <v>0.50394499760338118</v>
      </c>
      <c r="AH19" s="3">
        <v>6</v>
      </c>
      <c r="AI19">
        <f t="shared" ca="1" si="21"/>
        <v>0.9910528580914072</v>
      </c>
      <c r="AJ19">
        <f t="shared" ca="1" si="26"/>
        <v>3</v>
      </c>
      <c r="AK19">
        <f t="shared" ca="1" si="27"/>
        <v>32</v>
      </c>
      <c r="AL19">
        <f t="shared" ca="1" si="22"/>
        <v>3</v>
      </c>
      <c r="AM19">
        <f t="shared" ca="1" si="23"/>
        <v>2</v>
      </c>
      <c r="AO19" s="19">
        <v>18</v>
      </c>
      <c r="AP19" s="7">
        <f t="shared" ca="1" si="24"/>
        <v>12</v>
      </c>
      <c r="AQ19" s="7">
        <f t="shared" ca="1" si="25"/>
        <v>10</v>
      </c>
      <c r="AR19" s="7">
        <f t="shared" ca="1" si="7"/>
        <v>1</v>
      </c>
      <c r="AS19" s="7">
        <f t="shared" ca="1" si="8"/>
        <v>1</v>
      </c>
      <c r="AT19" s="7">
        <f t="shared" ca="1" si="12"/>
        <v>60</v>
      </c>
      <c r="AU19" s="7">
        <f t="shared" ca="1" si="13"/>
        <v>11</v>
      </c>
      <c r="AV19" s="7">
        <f t="shared" ca="1" si="2"/>
        <v>1</v>
      </c>
      <c r="AW19" s="7">
        <f t="shared" ca="1" si="3"/>
        <v>60</v>
      </c>
      <c r="AX19" s="8">
        <f t="shared" ca="1" si="4"/>
        <v>11</v>
      </c>
    </row>
    <row r="20" spans="1:50" x14ac:dyDescent="0.15">
      <c r="A20" s="1">
        <v>19</v>
      </c>
      <c r="B20">
        <v>16</v>
      </c>
      <c r="C20">
        <v>8</v>
      </c>
      <c r="E20" s="2">
        <v>19</v>
      </c>
      <c r="F20">
        <v>7</v>
      </c>
      <c r="G20">
        <v>9</v>
      </c>
      <c r="I20" s="3">
        <v>19</v>
      </c>
      <c r="J20">
        <v>16</v>
      </c>
      <c r="K20">
        <v>24</v>
      </c>
      <c r="M20" s="4">
        <v>20</v>
      </c>
      <c r="N20">
        <v>1</v>
      </c>
      <c r="O20">
        <v>3</v>
      </c>
      <c r="P20">
        <v>7</v>
      </c>
      <c r="Q20">
        <v>9</v>
      </c>
      <c r="R20">
        <v>11</v>
      </c>
      <c r="S20">
        <v>13</v>
      </c>
      <c r="T20">
        <v>3</v>
      </c>
      <c r="Z20" s="1">
        <v>17</v>
      </c>
      <c r="AA20">
        <f t="shared" ca="1" si="9"/>
        <v>0.60509557391904412</v>
      </c>
      <c r="AD20" s="2">
        <v>13</v>
      </c>
      <c r="AE20">
        <f t="shared" ca="1" si="18"/>
        <v>0.8856337453907196</v>
      </c>
      <c r="AH20" s="3">
        <v>7</v>
      </c>
      <c r="AI20">
        <f t="shared" ca="1" si="21"/>
        <v>0.2516460998110609</v>
      </c>
      <c r="AJ20">
        <f t="shared" ca="1" si="26"/>
        <v>39</v>
      </c>
      <c r="AK20">
        <f t="shared" ca="1" si="27"/>
        <v>37</v>
      </c>
      <c r="AL20">
        <f t="shared" ca="1" si="22"/>
        <v>2</v>
      </c>
      <c r="AM20">
        <f t="shared" ca="1" si="23"/>
        <v>3</v>
      </c>
      <c r="AO20" s="19">
        <v>19</v>
      </c>
      <c r="AP20" s="7">
        <f t="shared" ca="1" si="24"/>
        <v>8</v>
      </c>
      <c r="AQ20" s="7">
        <f t="shared" ca="1" si="25"/>
        <v>36</v>
      </c>
      <c r="AR20" s="7">
        <f t="shared" ca="1" si="7"/>
        <v>5</v>
      </c>
      <c r="AS20" s="7">
        <f t="shared" ca="1" si="8"/>
        <v>5</v>
      </c>
      <c r="AT20" s="7">
        <f t="shared" ca="1" si="12"/>
        <v>72</v>
      </c>
      <c r="AU20" s="7">
        <f t="shared" ca="1" si="13"/>
        <v>55</v>
      </c>
      <c r="AV20" s="7">
        <f t="shared" ca="1" si="2"/>
        <v>1</v>
      </c>
      <c r="AW20" s="7">
        <f t="shared" ca="1" si="3"/>
        <v>72</v>
      </c>
      <c r="AX20" s="8">
        <f t="shared" ca="1" si="4"/>
        <v>55</v>
      </c>
    </row>
    <row r="21" spans="1:50" ht="12.75" thickBot="1" x14ac:dyDescent="0.2">
      <c r="A21" s="1">
        <v>20</v>
      </c>
      <c r="B21">
        <v>18</v>
      </c>
      <c r="C21">
        <v>2</v>
      </c>
      <c r="E21" s="2">
        <v>20</v>
      </c>
      <c r="F21">
        <v>7</v>
      </c>
      <c r="G21">
        <v>10</v>
      </c>
      <c r="I21" s="3">
        <v>20</v>
      </c>
      <c r="J21">
        <v>12</v>
      </c>
      <c r="K21">
        <v>16</v>
      </c>
      <c r="M21" s="4">
        <v>21</v>
      </c>
      <c r="N21">
        <v>1</v>
      </c>
      <c r="O21">
        <v>2</v>
      </c>
      <c r="P21">
        <v>4</v>
      </c>
      <c r="Q21">
        <v>5</v>
      </c>
      <c r="R21">
        <v>8</v>
      </c>
      <c r="S21">
        <v>10</v>
      </c>
      <c r="T21">
        <v>11</v>
      </c>
      <c r="Z21" s="1">
        <v>18</v>
      </c>
      <c r="AA21">
        <f t="shared" ca="1" si="9"/>
        <v>0.37646755651073516</v>
      </c>
      <c r="AD21" s="2">
        <v>14</v>
      </c>
      <c r="AE21">
        <f t="shared" ca="1" si="18"/>
        <v>0.4013920459551511</v>
      </c>
      <c r="AH21" s="3">
        <v>8</v>
      </c>
      <c r="AI21">
        <f t="shared" ca="1" si="21"/>
        <v>0.59874190026432705</v>
      </c>
      <c r="AJ21">
        <f t="shared" ca="1" si="26"/>
        <v>17</v>
      </c>
      <c r="AK21">
        <f t="shared" ca="1" si="27"/>
        <v>39</v>
      </c>
      <c r="AL21">
        <f t="shared" ca="1" si="22"/>
        <v>2</v>
      </c>
      <c r="AM21">
        <f t="shared" ca="1" si="23"/>
        <v>3</v>
      </c>
      <c r="AO21" s="20">
        <v>20</v>
      </c>
      <c r="AP21" s="9">
        <f t="shared" ca="1" si="24"/>
        <v>9</v>
      </c>
      <c r="AQ21" s="9">
        <f t="shared" ca="1" si="25"/>
        <v>24</v>
      </c>
      <c r="AR21" s="9">
        <f t="shared" ca="1" si="7"/>
        <v>1</v>
      </c>
      <c r="AS21" s="9">
        <f t="shared" ca="1" si="8"/>
        <v>1</v>
      </c>
      <c r="AT21" s="9">
        <f t="shared" ca="1" si="12"/>
        <v>72</v>
      </c>
      <c r="AU21" s="9">
        <f t="shared" ca="1" si="13"/>
        <v>11</v>
      </c>
      <c r="AV21" s="9">
        <f t="shared" ca="1" si="2"/>
        <v>1</v>
      </c>
      <c r="AW21" s="9">
        <f t="shared" ca="1" si="3"/>
        <v>72</v>
      </c>
      <c r="AX21" s="10">
        <f t="shared" ca="1" si="4"/>
        <v>11</v>
      </c>
    </row>
    <row r="22" spans="1:50" ht="12.75" thickTop="1" x14ac:dyDescent="0.15">
      <c r="A22" s="1">
        <v>21</v>
      </c>
      <c r="B22">
        <v>18</v>
      </c>
      <c r="C22">
        <v>3</v>
      </c>
      <c r="E22" s="2">
        <v>21</v>
      </c>
      <c r="F22">
        <v>8</v>
      </c>
      <c r="G22">
        <v>9</v>
      </c>
      <c r="I22" s="3">
        <v>21</v>
      </c>
      <c r="J22">
        <v>6</v>
      </c>
      <c r="K22">
        <v>16</v>
      </c>
      <c r="M22" s="4">
        <v>22</v>
      </c>
      <c r="N22">
        <v>1</v>
      </c>
      <c r="O22">
        <v>3</v>
      </c>
      <c r="P22">
        <v>5</v>
      </c>
      <c r="Q22">
        <v>7</v>
      </c>
      <c r="R22">
        <v>9</v>
      </c>
      <c r="S22">
        <v>13</v>
      </c>
      <c r="T22">
        <v>15</v>
      </c>
      <c r="Z22" s="1">
        <v>19</v>
      </c>
      <c r="AA22">
        <f t="shared" ca="1" si="9"/>
        <v>2.086398466842343E-2</v>
      </c>
      <c r="AD22" s="2">
        <v>15</v>
      </c>
      <c r="AE22">
        <f t="shared" ca="1" si="18"/>
        <v>8.2316047975038331E-2</v>
      </c>
      <c r="AH22" s="3">
        <v>9</v>
      </c>
      <c r="AI22">
        <f t="shared" ca="1" si="21"/>
        <v>0.31486747366006074</v>
      </c>
      <c r="AO22" s="16">
        <v>1</v>
      </c>
      <c r="AP22">
        <v>2</v>
      </c>
      <c r="AQ22">
        <v>3</v>
      </c>
      <c r="AR22">
        <v>4</v>
      </c>
      <c r="AS22">
        <v>5</v>
      </c>
      <c r="AT22">
        <v>6</v>
      </c>
      <c r="AU22">
        <v>7</v>
      </c>
      <c r="AV22">
        <v>8</v>
      </c>
      <c r="AW22">
        <v>9</v>
      </c>
      <c r="AX22">
        <v>10</v>
      </c>
    </row>
    <row r="23" spans="1:50" ht="12.75" thickBot="1" x14ac:dyDescent="0.2">
      <c r="A23" s="1">
        <v>22</v>
      </c>
      <c r="B23">
        <v>18</v>
      </c>
      <c r="C23">
        <v>6</v>
      </c>
      <c r="I23" s="3">
        <v>22</v>
      </c>
      <c r="J23">
        <v>10</v>
      </c>
      <c r="K23">
        <v>25</v>
      </c>
      <c r="M23" s="4">
        <v>23</v>
      </c>
      <c r="N23">
        <v>1</v>
      </c>
      <c r="O23">
        <v>2</v>
      </c>
      <c r="P23">
        <v>3</v>
      </c>
      <c r="Q23">
        <v>4</v>
      </c>
      <c r="R23">
        <v>5</v>
      </c>
      <c r="S23">
        <v>6</v>
      </c>
      <c r="T23">
        <v>7</v>
      </c>
      <c r="Z23" s="1">
        <v>20</v>
      </c>
      <c r="AA23">
        <f t="shared" ca="1" si="9"/>
        <v>0.2945340865512881</v>
      </c>
      <c r="AD23" s="2">
        <v>16</v>
      </c>
      <c r="AE23">
        <f t="shared" ca="1" si="18"/>
        <v>0.89196737140753346</v>
      </c>
      <c r="AH23" s="3">
        <v>10</v>
      </c>
      <c r="AI23">
        <f t="shared" ca="1" si="21"/>
        <v>0.89646880006804808</v>
      </c>
    </row>
    <row r="24" spans="1:50" ht="13.5" thickTop="1" thickBot="1" x14ac:dyDescent="0.2">
      <c r="A24" s="1">
        <v>23</v>
      </c>
      <c r="B24">
        <v>18</v>
      </c>
      <c r="C24">
        <v>9</v>
      </c>
      <c r="I24" s="3">
        <v>23</v>
      </c>
      <c r="J24">
        <v>18</v>
      </c>
      <c r="K24">
        <v>27</v>
      </c>
      <c r="M24" s="4">
        <v>24</v>
      </c>
      <c r="N24">
        <v>1</v>
      </c>
      <c r="O24">
        <v>5</v>
      </c>
      <c r="P24">
        <v>7</v>
      </c>
      <c r="Q24">
        <v>11</v>
      </c>
      <c r="R24">
        <v>13</v>
      </c>
      <c r="S24">
        <v>5</v>
      </c>
      <c r="T24">
        <v>7</v>
      </c>
      <c r="Z24" s="1">
        <v>21</v>
      </c>
      <c r="AA24">
        <f t="shared" ca="1" si="9"/>
        <v>0.20348334349028829</v>
      </c>
      <c r="AD24" s="2">
        <v>17</v>
      </c>
      <c r="AE24">
        <f t="shared" ca="1" si="18"/>
        <v>0.58628494244126295</v>
      </c>
      <c r="AH24" s="3">
        <v>11</v>
      </c>
      <c r="AI24">
        <f t="shared" ca="1" si="21"/>
        <v>0.43738732835124805</v>
      </c>
      <c r="AK24" s="29">
        <f>p!AA5</f>
        <v>1</v>
      </c>
    </row>
    <row r="25" spans="1:50" ht="12.75" thickTop="1" x14ac:dyDescent="0.15">
      <c r="A25" s="1">
        <v>24</v>
      </c>
      <c r="B25">
        <v>20</v>
      </c>
      <c r="C25">
        <v>2</v>
      </c>
      <c r="I25" s="3">
        <v>24</v>
      </c>
      <c r="J25">
        <v>6</v>
      </c>
      <c r="K25">
        <v>27</v>
      </c>
      <c r="M25" s="4">
        <v>25</v>
      </c>
      <c r="N25">
        <v>1</v>
      </c>
      <c r="O25">
        <v>2</v>
      </c>
      <c r="P25">
        <v>3</v>
      </c>
      <c r="Q25">
        <v>4</v>
      </c>
      <c r="R25">
        <v>6</v>
      </c>
      <c r="S25">
        <v>7</v>
      </c>
      <c r="T25">
        <v>8</v>
      </c>
      <c r="Z25" s="1">
        <v>22</v>
      </c>
      <c r="AA25">
        <f t="shared" ca="1" si="9"/>
        <v>0.16873463893888596</v>
      </c>
      <c r="AD25" s="2">
        <v>18</v>
      </c>
      <c r="AE25">
        <f t="shared" ca="1" si="18"/>
        <v>0.55302013462237198</v>
      </c>
      <c r="AH25" s="3">
        <v>12</v>
      </c>
      <c r="AI25">
        <f t="shared" ca="1" si="21"/>
        <v>0.70746667497479121</v>
      </c>
    </row>
    <row r="26" spans="1:50" x14ac:dyDescent="0.15">
      <c r="A26" s="1">
        <v>25</v>
      </c>
      <c r="B26">
        <v>20</v>
      </c>
      <c r="C26">
        <v>4</v>
      </c>
      <c r="I26" s="3">
        <v>25</v>
      </c>
      <c r="J26">
        <v>8</v>
      </c>
      <c r="K26">
        <v>28</v>
      </c>
      <c r="M26" s="4">
        <v>26</v>
      </c>
      <c r="N26">
        <v>1</v>
      </c>
      <c r="O26">
        <v>3</v>
      </c>
      <c r="P26">
        <v>5</v>
      </c>
      <c r="Q26">
        <v>7</v>
      </c>
      <c r="R26">
        <v>9</v>
      </c>
      <c r="S26">
        <v>11</v>
      </c>
      <c r="T26">
        <v>15</v>
      </c>
      <c r="Z26" s="1">
        <v>23</v>
      </c>
      <c r="AA26">
        <f t="shared" ca="1" si="9"/>
        <v>0.83075328152822014</v>
      </c>
      <c r="AD26" s="2">
        <v>19</v>
      </c>
      <c r="AE26">
        <f t="shared" ca="1" si="18"/>
        <v>0.90991416730386221</v>
      </c>
      <c r="AH26" s="3">
        <v>13</v>
      </c>
      <c r="AI26">
        <f t="shared" ca="1" si="21"/>
        <v>0.43437906485728428</v>
      </c>
    </row>
    <row r="27" spans="1:50" x14ac:dyDescent="0.15">
      <c r="A27" s="1">
        <v>26</v>
      </c>
      <c r="B27">
        <v>20</v>
      </c>
      <c r="C27">
        <v>5</v>
      </c>
      <c r="I27" s="3">
        <v>26</v>
      </c>
      <c r="J27">
        <v>8</v>
      </c>
      <c r="K27">
        <v>14</v>
      </c>
      <c r="M27" s="4">
        <v>27</v>
      </c>
      <c r="N27">
        <v>1</v>
      </c>
      <c r="O27">
        <v>2</v>
      </c>
      <c r="P27">
        <v>4</v>
      </c>
      <c r="Q27">
        <v>5</v>
      </c>
      <c r="R27">
        <v>7</v>
      </c>
      <c r="S27">
        <v>8</v>
      </c>
      <c r="T27">
        <v>10</v>
      </c>
      <c r="Z27" s="1">
        <v>24</v>
      </c>
      <c r="AA27">
        <f t="shared" ca="1" si="9"/>
        <v>4.3184586037959605E-2</v>
      </c>
      <c r="AD27" s="2">
        <v>20</v>
      </c>
      <c r="AE27">
        <f t="shared" ca="1" si="18"/>
        <v>0.38307149918679195</v>
      </c>
      <c r="AH27" s="3">
        <v>14</v>
      </c>
      <c r="AI27">
        <f t="shared" ca="1" si="21"/>
        <v>0.34659640767985345</v>
      </c>
    </row>
    <row r="28" spans="1:50" x14ac:dyDescent="0.15">
      <c r="A28" s="1">
        <v>27</v>
      </c>
      <c r="B28">
        <v>20</v>
      </c>
      <c r="C28">
        <v>10</v>
      </c>
      <c r="I28" s="3">
        <v>27</v>
      </c>
      <c r="J28">
        <v>12</v>
      </c>
      <c r="K28">
        <v>30</v>
      </c>
      <c r="M28" s="4">
        <v>28</v>
      </c>
      <c r="N28">
        <v>1</v>
      </c>
      <c r="O28">
        <v>3</v>
      </c>
      <c r="P28">
        <v>5</v>
      </c>
      <c r="Q28">
        <v>9</v>
      </c>
      <c r="R28">
        <v>11</v>
      </c>
      <c r="S28">
        <v>13</v>
      </c>
      <c r="T28">
        <v>15</v>
      </c>
      <c r="Z28" s="1">
        <v>25</v>
      </c>
      <c r="AA28">
        <f t="shared" ca="1" si="9"/>
        <v>0.96893887904977416</v>
      </c>
      <c r="AD28" s="2">
        <v>21</v>
      </c>
      <c r="AE28">
        <f t="shared" ca="1" si="18"/>
        <v>0.91999563704240783</v>
      </c>
      <c r="AH28" s="3">
        <v>15</v>
      </c>
      <c r="AI28">
        <f t="shared" ca="1" si="21"/>
        <v>0.30915305540932081</v>
      </c>
    </row>
    <row r="29" spans="1:50" x14ac:dyDescent="0.15">
      <c r="A29" s="1">
        <v>28</v>
      </c>
      <c r="B29">
        <v>21</v>
      </c>
      <c r="C29">
        <v>3</v>
      </c>
      <c r="I29" s="3">
        <v>28</v>
      </c>
      <c r="J29">
        <v>15</v>
      </c>
      <c r="K29">
        <v>20</v>
      </c>
      <c r="M29" s="4">
        <v>29</v>
      </c>
      <c r="N29">
        <v>1</v>
      </c>
      <c r="O29">
        <v>2</v>
      </c>
      <c r="P29">
        <v>3</v>
      </c>
      <c r="Q29">
        <v>4</v>
      </c>
      <c r="R29">
        <v>5</v>
      </c>
      <c r="S29">
        <v>6</v>
      </c>
      <c r="T29">
        <v>7</v>
      </c>
      <c r="Z29" s="1">
        <v>26</v>
      </c>
      <c r="AA29">
        <f t="shared" ca="1" si="9"/>
        <v>0.36476670813186829</v>
      </c>
      <c r="AH29" s="3">
        <v>16</v>
      </c>
      <c r="AI29">
        <f t="shared" ca="1" si="21"/>
        <v>0.46714278250282859</v>
      </c>
    </row>
    <row r="30" spans="1:50" x14ac:dyDescent="0.15">
      <c r="A30" s="1">
        <v>29</v>
      </c>
      <c r="B30">
        <v>21</v>
      </c>
      <c r="C30">
        <v>7</v>
      </c>
      <c r="I30" s="3">
        <v>29</v>
      </c>
      <c r="J30">
        <v>12</v>
      </c>
      <c r="K30">
        <v>20</v>
      </c>
      <c r="M30" s="4">
        <v>30</v>
      </c>
      <c r="N30">
        <v>1</v>
      </c>
      <c r="O30">
        <v>7</v>
      </c>
      <c r="P30">
        <v>11</v>
      </c>
      <c r="Q30">
        <v>13</v>
      </c>
      <c r="R30">
        <v>7</v>
      </c>
      <c r="S30">
        <v>11</v>
      </c>
      <c r="T30">
        <v>13</v>
      </c>
      <c r="Z30" s="1">
        <v>27</v>
      </c>
      <c r="AA30">
        <f t="shared" ca="1" si="9"/>
        <v>0.22263135588395533</v>
      </c>
      <c r="AH30" s="3">
        <v>17</v>
      </c>
      <c r="AI30">
        <f t="shared" ca="1" si="21"/>
        <v>0.71300526879173654</v>
      </c>
    </row>
    <row r="31" spans="1:50" x14ac:dyDescent="0.15">
      <c r="A31" s="1">
        <v>30</v>
      </c>
      <c r="B31">
        <v>22</v>
      </c>
      <c r="C31">
        <v>2</v>
      </c>
      <c r="I31" s="3">
        <v>30</v>
      </c>
      <c r="J31">
        <v>6</v>
      </c>
      <c r="K31">
        <v>20</v>
      </c>
      <c r="M31" s="4">
        <v>31</v>
      </c>
      <c r="N31">
        <v>1</v>
      </c>
      <c r="O31">
        <v>2</v>
      </c>
      <c r="P31">
        <v>3</v>
      </c>
      <c r="Q31">
        <v>4</v>
      </c>
      <c r="R31">
        <v>5</v>
      </c>
      <c r="S31">
        <v>6</v>
      </c>
      <c r="T31">
        <v>7</v>
      </c>
      <c r="Z31" s="1">
        <v>28</v>
      </c>
      <c r="AA31">
        <f t="shared" ca="1" si="9"/>
        <v>0.72300816896671549</v>
      </c>
      <c r="AH31" s="3">
        <v>18</v>
      </c>
      <c r="AI31">
        <f t="shared" ca="1" si="21"/>
        <v>9.75189561510722E-2</v>
      </c>
    </row>
    <row r="32" spans="1:50" x14ac:dyDescent="0.15">
      <c r="A32" s="1">
        <v>31</v>
      </c>
      <c r="B32">
        <v>22</v>
      </c>
      <c r="C32">
        <v>11</v>
      </c>
      <c r="I32" s="3">
        <v>31</v>
      </c>
      <c r="J32">
        <v>12</v>
      </c>
      <c r="K32">
        <v>15</v>
      </c>
      <c r="M32" s="4">
        <v>32</v>
      </c>
      <c r="N32">
        <v>1</v>
      </c>
      <c r="O32">
        <v>3</v>
      </c>
      <c r="P32">
        <v>5</v>
      </c>
      <c r="Q32">
        <v>7</v>
      </c>
      <c r="R32">
        <v>9</v>
      </c>
      <c r="S32">
        <v>11</v>
      </c>
      <c r="T32">
        <v>13</v>
      </c>
      <c r="Z32" s="1">
        <v>29</v>
      </c>
      <c r="AA32">
        <f t="shared" ca="1" si="9"/>
        <v>0.94795390157967541</v>
      </c>
      <c r="AH32" s="3">
        <v>19</v>
      </c>
      <c r="AI32">
        <f t="shared" ca="1" si="21"/>
        <v>0.68023875970881054</v>
      </c>
    </row>
    <row r="33" spans="1:35" x14ac:dyDescent="0.15">
      <c r="A33" s="1">
        <v>32</v>
      </c>
      <c r="B33">
        <v>24</v>
      </c>
      <c r="C33">
        <v>2</v>
      </c>
      <c r="I33" s="3">
        <v>32</v>
      </c>
      <c r="J33">
        <v>10</v>
      </c>
      <c r="K33">
        <v>12</v>
      </c>
      <c r="M33" s="4">
        <v>33</v>
      </c>
      <c r="N33">
        <v>1</v>
      </c>
      <c r="O33">
        <v>2</v>
      </c>
      <c r="P33">
        <v>4</v>
      </c>
      <c r="Q33">
        <v>5</v>
      </c>
      <c r="R33">
        <v>7</v>
      </c>
      <c r="S33">
        <v>8</v>
      </c>
      <c r="T33">
        <v>10</v>
      </c>
      <c r="Z33" s="1">
        <v>30</v>
      </c>
      <c r="AA33">
        <f t="shared" ca="1" si="9"/>
        <v>0.62870803778469353</v>
      </c>
      <c r="AH33" s="3">
        <v>20</v>
      </c>
      <c r="AI33">
        <f t="shared" ca="1" si="21"/>
        <v>0.71402102062182604</v>
      </c>
    </row>
    <row r="34" spans="1:35" x14ac:dyDescent="0.15">
      <c r="A34" s="1">
        <v>33</v>
      </c>
      <c r="B34">
        <v>24</v>
      </c>
      <c r="C34">
        <v>3</v>
      </c>
      <c r="I34" s="3">
        <v>33</v>
      </c>
      <c r="J34">
        <v>9</v>
      </c>
      <c r="K34">
        <v>21</v>
      </c>
      <c r="M34" s="4">
        <v>34</v>
      </c>
      <c r="N34">
        <v>1</v>
      </c>
      <c r="O34">
        <v>3</v>
      </c>
      <c r="P34">
        <v>5</v>
      </c>
      <c r="Q34">
        <v>7</v>
      </c>
      <c r="R34">
        <v>9</v>
      </c>
      <c r="S34">
        <v>11</v>
      </c>
      <c r="T34">
        <v>13</v>
      </c>
      <c r="Z34" s="1">
        <v>31</v>
      </c>
      <c r="AA34">
        <f t="shared" ca="1" si="9"/>
        <v>0.4579329331925992</v>
      </c>
      <c r="AH34" s="3">
        <v>21</v>
      </c>
      <c r="AI34">
        <f t="shared" ca="1" si="21"/>
        <v>9.2746058450989932E-2</v>
      </c>
    </row>
    <row r="35" spans="1:35" x14ac:dyDescent="0.15">
      <c r="A35" s="1">
        <v>34</v>
      </c>
      <c r="B35">
        <v>24</v>
      </c>
      <c r="C35">
        <v>4</v>
      </c>
      <c r="I35" s="3">
        <v>34</v>
      </c>
      <c r="J35">
        <v>14</v>
      </c>
      <c r="K35">
        <v>35</v>
      </c>
      <c r="M35" s="4">
        <v>35</v>
      </c>
      <c r="N35">
        <v>1</v>
      </c>
      <c r="O35">
        <v>2</v>
      </c>
      <c r="P35">
        <v>3</v>
      </c>
      <c r="Q35">
        <v>4</v>
      </c>
      <c r="R35">
        <v>6</v>
      </c>
      <c r="S35">
        <v>8</v>
      </c>
      <c r="T35">
        <v>9</v>
      </c>
      <c r="Z35" s="1">
        <v>32</v>
      </c>
      <c r="AA35">
        <f t="shared" ca="1" si="9"/>
        <v>3.3267296604135188E-2</v>
      </c>
      <c r="AH35" s="3">
        <v>22</v>
      </c>
      <c r="AI35">
        <f t="shared" ca="1" si="21"/>
        <v>0.31299043269067239</v>
      </c>
    </row>
    <row r="36" spans="1:35" x14ac:dyDescent="0.15">
      <c r="A36" s="1">
        <v>35</v>
      </c>
      <c r="B36">
        <v>24</v>
      </c>
      <c r="C36">
        <v>6</v>
      </c>
      <c r="I36" s="3">
        <v>35</v>
      </c>
      <c r="J36">
        <v>10</v>
      </c>
      <c r="K36">
        <v>35</v>
      </c>
      <c r="M36" s="4">
        <v>36</v>
      </c>
      <c r="N36">
        <v>1</v>
      </c>
      <c r="O36">
        <v>5</v>
      </c>
      <c r="P36">
        <v>7</v>
      </c>
      <c r="Q36">
        <v>11</v>
      </c>
      <c r="R36">
        <v>13</v>
      </c>
      <c r="S36">
        <v>5</v>
      </c>
      <c r="T36">
        <v>7</v>
      </c>
      <c r="Z36" s="1">
        <v>33</v>
      </c>
      <c r="AA36">
        <f t="shared" ca="1" si="9"/>
        <v>0.77832208432818384</v>
      </c>
      <c r="AH36" s="3">
        <v>23</v>
      </c>
      <c r="AI36">
        <f t="shared" ca="1" si="21"/>
        <v>0.33033519654957677</v>
      </c>
    </row>
    <row r="37" spans="1:35" x14ac:dyDescent="0.15">
      <c r="A37" s="1">
        <v>36</v>
      </c>
      <c r="B37">
        <v>24</v>
      </c>
      <c r="C37">
        <v>8</v>
      </c>
      <c r="I37" s="3">
        <v>36</v>
      </c>
      <c r="J37">
        <v>10</v>
      </c>
      <c r="K37">
        <v>14</v>
      </c>
      <c r="M37" s="4">
        <v>37</v>
      </c>
      <c r="N37">
        <v>1</v>
      </c>
      <c r="O37">
        <v>2</v>
      </c>
      <c r="P37">
        <v>3</v>
      </c>
      <c r="Q37">
        <v>4</v>
      </c>
      <c r="R37">
        <v>5</v>
      </c>
      <c r="S37">
        <v>6</v>
      </c>
      <c r="T37">
        <v>7</v>
      </c>
      <c r="Z37" s="1">
        <v>34</v>
      </c>
      <c r="AA37">
        <f t="shared" ca="1" si="9"/>
        <v>0.59521979296141414</v>
      </c>
      <c r="AH37" s="3">
        <v>24</v>
      </c>
      <c r="AI37">
        <f t="shared" ca="1" si="21"/>
        <v>0.2869614958102682</v>
      </c>
    </row>
    <row r="38" spans="1:35" x14ac:dyDescent="0.15">
      <c r="A38">
        <v>37</v>
      </c>
      <c r="B38">
        <v>24</v>
      </c>
      <c r="C38">
        <v>12</v>
      </c>
      <c r="I38" s="3">
        <v>37</v>
      </c>
      <c r="J38">
        <v>8</v>
      </c>
      <c r="K38">
        <v>36</v>
      </c>
      <c r="M38" s="4">
        <v>38</v>
      </c>
      <c r="N38">
        <v>1</v>
      </c>
      <c r="O38">
        <v>3</v>
      </c>
      <c r="P38">
        <v>5</v>
      </c>
      <c r="Q38">
        <v>7</v>
      </c>
      <c r="R38">
        <v>9</v>
      </c>
      <c r="S38">
        <v>11</v>
      </c>
      <c r="T38">
        <v>13</v>
      </c>
      <c r="Z38" s="1">
        <v>35</v>
      </c>
      <c r="AA38">
        <f t="shared" ca="1" si="9"/>
        <v>0.47788027221988549</v>
      </c>
      <c r="AH38" s="3">
        <v>25</v>
      </c>
      <c r="AI38">
        <f t="shared" ca="1" si="21"/>
        <v>0.54885012662225952</v>
      </c>
    </row>
    <row r="39" spans="1:35" x14ac:dyDescent="0.15">
      <c r="I39" s="3">
        <v>38</v>
      </c>
      <c r="J39">
        <v>18</v>
      </c>
      <c r="K39">
        <v>24</v>
      </c>
      <c r="M39" s="4">
        <v>39</v>
      </c>
      <c r="N39">
        <v>1</v>
      </c>
      <c r="O39">
        <v>2</v>
      </c>
      <c r="P39">
        <v>4</v>
      </c>
      <c r="Q39">
        <v>5</v>
      </c>
      <c r="R39">
        <v>7</v>
      </c>
      <c r="S39">
        <v>8</v>
      </c>
      <c r="T39">
        <v>10</v>
      </c>
      <c r="Z39" s="1">
        <v>36</v>
      </c>
      <c r="AA39">
        <f t="shared" ca="1" si="9"/>
        <v>0.18422497595597487</v>
      </c>
      <c r="AH39" s="3">
        <v>26</v>
      </c>
      <c r="AI39">
        <f t="shared" ca="1" si="21"/>
        <v>0.98527861350494028</v>
      </c>
    </row>
    <row r="40" spans="1:35" x14ac:dyDescent="0.15">
      <c r="I40" s="3">
        <v>39</v>
      </c>
      <c r="J40">
        <v>9</v>
      </c>
      <c r="K40">
        <v>24</v>
      </c>
      <c r="M40" s="4">
        <v>40</v>
      </c>
      <c r="N40">
        <v>1</v>
      </c>
      <c r="O40">
        <v>3</v>
      </c>
      <c r="P40">
        <v>7</v>
      </c>
      <c r="Q40">
        <v>9</v>
      </c>
      <c r="R40">
        <v>11</v>
      </c>
      <c r="S40">
        <v>13</v>
      </c>
      <c r="T40">
        <v>3</v>
      </c>
      <c r="Z40">
        <v>37</v>
      </c>
      <c r="AA40">
        <f t="shared" ca="1" si="9"/>
        <v>0.64225435057031488</v>
      </c>
      <c r="AH40" s="3">
        <v>27</v>
      </c>
      <c r="AI40">
        <f t="shared" ca="1" si="21"/>
        <v>0.99982262767639241</v>
      </c>
    </row>
    <row r="41" spans="1:35" x14ac:dyDescent="0.15">
      <c r="I41" s="3">
        <v>40</v>
      </c>
      <c r="J41">
        <v>8</v>
      </c>
      <c r="K41">
        <v>18</v>
      </c>
      <c r="AH41" s="3">
        <v>28</v>
      </c>
      <c r="AI41">
        <f t="shared" ca="1" si="21"/>
        <v>0.3435646761373492</v>
      </c>
    </row>
    <row r="42" spans="1:35" x14ac:dyDescent="0.15">
      <c r="I42" s="3">
        <v>41</v>
      </c>
      <c r="J42">
        <v>15</v>
      </c>
      <c r="K42">
        <v>25</v>
      </c>
      <c r="AH42" s="3">
        <v>29</v>
      </c>
      <c r="AI42">
        <f t="shared" ca="1" si="21"/>
        <v>0.30503376340628463</v>
      </c>
    </row>
    <row r="43" spans="1:35" x14ac:dyDescent="0.15">
      <c r="I43" s="3">
        <v>42</v>
      </c>
      <c r="J43">
        <v>16</v>
      </c>
      <c r="K43">
        <v>40</v>
      </c>
      <c r="AH43" s="3">
        <v>30</v>
      </c>
      <c r="AI43">
        <f t="shared" ca="1" si="21"/>
        <v>0.89388503225281679</v>
      </c>
    </row>
    <row r="44" spans="1:35" x14ac:dyDescent="0.15">
      <c r="I44" s="3">
        <v>43</v>
      </c>
      <c r="J44">
        <v>16</v>
      </c>
      <c r="K44">
        <v>20</v>
      </c>
      <c r="AH44" s="3">
        <v>31</v>
      </c>
      <c r="AI44">
        <f t="shared" ca="1" si="21"/>
        <v>0.11474536824352954</v>
      </c>
    </row>
    <row r="45" spans="1:35" x14ac:dyDescent="0.15">
      <c r="I45" s="3">
        <v>44</v>
      </c>
      <c r="J45">
        <v>10</v>
      </c>
      <c r="K45">
        <v>16</v>
      </c>
      <c r="AH45" s="3">
        <v>32</v>
      </c>
      <c r="AI45">
        <f t="shared" ca="1" si="21"/>
        <v>0.67520303847496554</v>
      </c>
    </row>
    <row r="46" spans="1:35" x14ac:dyDescent="0.15">
      <c r="AH46" s="3">
        <v>33</v>
      </c>
      <c r="AI46">
        <f t="shared" ca="1" si="21"/>
        <v>0.24340191790507726</v>
      </c>
    </row>
    <row r="47" spans="1:35" x14ac:dyDescent="0.15">
      <c r="AH47" s="3">
        <v>34</v>
      </c>
      <c r="AI47">
        <f t="shared" ca="1" si="21"/>
        <v>0.76151706677602893</v>
      </c>
    </row>
    <row r="48" spans="1:35" x14ac:dyDescent="0.15">
      <c r="AH48" s="3">
        <v>35</v>
      </c>
      <c r="AI48">
        <f t="shared" ca="1" si="21"/>
        <v>0.62229724969405076</v>
      </c>
    </row>
    <row r="49" spans="34:35" x14ac:dyDescent="0.15">
      <c r="AH49" s="3">
        <v>36</v>
      </c>
      <c r="AI49">
        <f t="shared" ca="1" si="21"/>
        <v>0.58843573821377515</v>
      </c>
    </row>
    <row r="50" spans="34:35" x14ac:dyDescent="0.15">
      <c r="AH50" s="3">
        <v>37</v>
      </c>
      <c r="AI50">
        <f t="shared" ca="1" si="21"/>
        <v>0.29439151158122256</v>
      </c>
    </row>
    <row r="51" spans="34:35" x14ac:dyDescent="0.15">
      <c r="AH51" s="3">
        <v>38</v>
      </c>
      <c r="AI51">
        <f t="shared" ca="1" si="21"/>
        <v>0.76194746503130273</v>
      </c>
    </row>
    <row r="52" spans="34:35" x14ac:dyDescent="0.15">
      <c r="AH52" s="3">
        <v>39</v>
      </c>
      <c r="AI52">
        <f t="shared" ca="1" si="21"/>
        <v>0.91761333624369679</v>
      </c>
    </row>
    <row r="53" spans="34:35" x14ac:dyDescent="0.15">
      <c r="AH53" s="3">
        <v>40</v>
      </c>
      <c r="AI53">
        <f t="shared" ca="1" si="21"/>
        <v>0.28830397058976531</v>
      </c>
    </row>
    <row r="54" spans="34:35" x14ac:dyDescent="0.15">
      <c r="AH54" s="3">
        <v>41</v>
      </c>
      <c r="AI54">
        <f t="shared" ca="1" si="21"/>
        <v>6.8846922222672413E-2</v>
      </c>
    </row>
    <row r="55" spans="34:35" x14ac:dyDescent="0.15">
      <c r="AH55" s="3">
        <v>42</v>
      </c>
      <c r="AI55">
        <f t="shared" ca="1" si="21"/>
        <v>0.40539192504334953</v>
      </c>
    </row>
    <row r="56" spans="34:35" x14ac:dyDescent="0.15">
      <c r="AH56" s="3">
        <v>43</v>
      </c>
      <c r="AI56">
        <f t="shared" ca="1" si="21"/>
        <v>0.7683812447884405</v>
      </c>
    </row>
    <row r="57" spans="34:35" x14ac:dyDescent="0.15">
      <c r="AH57" s="3">
        <v>44</v>
      </c>
      <c r="AI57">
        <f t="shared" ca="1" si="21"/>
        <v>0.55884277081275902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02F9-60E1-49B2-A899-5062DBA93BFD}">
  <sheetPr codeName="Sheet2">
    <tabColor rgb="FFFF0000"/>
  </sheetPr>
  <dimension ref="A1:AE80"/>
  <sheetViews>
    <sheetView tabSelected="1" workbookViewId="0">
      <selection activeCell="W44" sqref="W44"/>
    </sheetView>
  </sheetViews>
  <sheetFormatPr defaultRowHeight="12" x14ac:dyDescent="0.15"/>
  <cols>
    <col min="1" max="1" width="2" style="15" bestFit="1" customWidth="1"/>
    <col min="2" max="2" width="2.5703125" style="15" bestFit="1" customWidth="1"/>
    <col min="3" max="3" width="5.5703125" customWidth="1"/>
    <col min="4" max="5" width="3.140625" customWidth="1"/>
    <col min="6" max="6" width="5.7109375" customWidth="1"/>
    <col min="7" max="7" width="3.42578125" customWidth="1"/>
    <col min="8" max="8" width="5.7109375" customWidth="1"/>
    <col min="9" max="9" width="3.5703125" customWidth="1"/>
    <col min="10" max="10" width="5.7109375" customWidth="1"/>
    <col min="11" max="11" width="3.42578125" customWidth="1"/>
    <col min="12" max="12" width="5.7109375" customWidth="1"/>
    <col min="14" max="14" width="8" customWidth="1"/>
    <col min="15" max="16" width="3.42578125" customWidth="1"/>
    <col min="17" max="17" width="6" customWidth="1"/>
    <col min="18" max="18" width="3.42578125" customWidth="1"/>
    <col min="19" max="19" width="6" customWidth="1"/>
    <col min="20" max="20" width="3.42578125" customWidth="1"/>
    <col min="21" max="21" width="6" customWidth="1"/>
    <col min="22" max="22" width="3.42578125" customWidth="1"/>
    <col min="23" max="23" width="6" customWidth="1"/>
    <col min="24" max="25" width="9.85546875" customWidth="1"/>
  </cols>
  <sheetData>
    <row r="1" spans="1:28" ht="18" thickBot="1" x14ac:dyDescent="0.2">
      <c r="A1"/>
      <c r="B1"/>
      <c r="I1" s="21" t="s">
        <v>15</v>
      </c>
      <c r="J1" s="21"/>
      <c r="K1" s="21"/>
      <c r="L1" s="21"/>
      <c r="M1" s="21"/>
      <c r="N1" s="21"/>
      <c r="O1" s="21"/>
      <c r="P1" s="21"/>
      <c r="Q1" s="21"/>
    </row>
    <row r="2" spans="1:28" ht="12.75" thickTop="1" x14ac:dyDescent="0.15">
      <c r="A2"/>
      <c r="B2"/>
      <c r="Z2" s="30" t="s">
        <v>17</v>
      </c>
      <c r="AA2" s="31"/>
      <c r="AB2" s="32"/>
    </row>
    <row r="3" spans="1:28" ht="21" customHeight="1" thickBot="1" x14ac:dyDescent="0.35">
      <c r="A3"/>
      <c r="B3"/>
      <c r="D3" s="22">
        <v>1</v>
      </c>
      <c r="E3" s="23" t="s">
        <v>11</v>
      </c>
      <c r="F3" s="25">
        <f ca="1">VLOOKUP(D3,pa,4)</f>
        <v>2</v>
      </c>
      <c r="G3" s="24" t="s">
        <v>12</v>
      </c>
      <c r="H3" s="11">
        <f ca="1">VLOOKUP(D3,pa,5)</f>
        <v>1</v>
      </c>
      <c r="I3" s="24" t="s">
        <v>13</v>
      </c>
      <c r="O3" s="22">
        <v>2</v>
      </c>
      <c r="P3" s="23" t="s">
        <v>11</v>
      </c>
      <c r="Q3" s="11">
        <f ca="1">VLOOKUP(O3,pa,4)</f>
        <v>7</v>
      </c>
      <c r="R3" s="24" t="s">
        <v>12</v>
      </c>
      <c r="S3" s="25">
        <f ca="1">VLOOKUP(O3,pa,5)</f>
        <v>4</v>
      </c>
      <c r="T3" s="24" t="s">
        <v>13</v>
      </c>
      <c r="Z3" s="33"/>
      <c r="AA3" s="34"/>
      <c r="AB3" s="35"/>
    </row>
    <row r="4" spans="1:28" ht="21" customHeight="1" thickTop="1" thickBot="1" x14ac:dyDescent="0.2">
      <c r="A4"/>
      <c r="B4"/>
      <c r="D4" s="22"/>
      <c r="E4" s="23"/>
      <c r="F4" s="25"/>
      <c r="G4" s="24"/>
      <c r="H4" s="12">
        <f ca="1">VLOOKUP(D3,pa,3)</f>
        <v>4</v>
      </c>
      <c r="I4" s="24"/>
      <c r="O4" s="22"/>
      <c r="P4" s="23"/>
      <c r="Q4" s="12">
        <f ca="1">VLOOKUP(O3,pa,2)</f>
        <v>12</v>
      </c>
      <c r="R4" s="24"/>
      <c r="S4" s="25"/>
      <c r="T4" s="24"/>
      <c r="Z4" s="36"/>
      <c r="AA4" s="36"/>
      <c r="AB4" s="36"/>
    </row>
    <row r="5" spans="1:28" ht="21" customHeight="1" thickTop="1" thickBot="1" x14ac:dyDescent="0.2">
      <c r="A5"/>
      <c r="B5"/>
      <c r="Z5" s="36"/>
      <c r="AA5" s="37">
        <v>1</v>
      </c>
      <c r="AB5" s="36"/>
    </row>
    <row r="6" spans="1:28" ht="21" customHeight="1" thickTop="1" thickBot="1" x14ac:dyDescent="0.2">
      <c r="A6"/>
      <c r="B6"/>
      <c r="Z6" s="36"/>
      <c r="AA6" s="38" t="s">
        <v>16</v>
      </c>
      <c r="AB6" s="36"/>
    </row>
    <row r="7" spans="1:28" ht="21" customHeight="1" thickTop="1" x14ac:dyDescent="0.3">
      <c r="A7"/>
      <c r="B7"/>
      <c r="D7" s="22">
        <v>3</v>
      </c>
      <c r="E7" s="23" t="s">
        <v>11</v>
      </c>
      <c r="F7" s="11">
        <f ca="1">VLOOKUP(D7,pa,4)</f>
        <v>1</v>
      </c>
      <c r="G7" s="24" t="s">
        <v>12</v>
      </c>
      <c r="H7" s="11">
        <f ca="1">VLOOKUP(D7,pa,5)</f>
        <v>5</v>
      </c>
      <c r="I7" s="24" t="s">
        <v>13</v>
      </c>
      <c r="O7" s="22">
        <v>4</v>
      </c>
      <c r="P7" s="23" t="s">
        <v>11</v>
      </c>
      <c r="Q7" s="11">
        <f ca="1">VLOOKUP(O7,pa,4)</f>
        <v>5</v>
      </c>
      <c r="R7" s="24" t="s">
        <v>12</v>
      </c>
      <c r="S7" s="11">
        <f ca="1">VLOOKUP(O7,pa,5)</f>
        <v>1</v>
      </c>
      <c r="T7" s="24" t="s">
        <v>13</v>
      </c>
      <c r="Z7" s="39" t="s">
        <v>18</v>
      </c>
      <c r="AA7" s="40"/>
      <c r="AB7" s="41"/>
    </row>
    <row r="8" spans="1:28" ht="21" customHeight="1" x14ac:dyDescent="0.15">
      <c r="A8"/>
      <c r="B8"/>
      <c r="D8" s="22"/>
      <c r="E8" s="23"/>
      <c r="F8" s="12">
        <f ca="1">VLOOKUP(D7,pa,2)</f>
        <v>4</v>
      </c>
      <c r="G8" s="24"/>
      <c r="H8" s="12">
        <f ca="1">VLOOKUP(D7,pa,3)</f>
        <v>12</v>
      </c>
      <c r="I8" s="24"/>
      <c r="O8" s="22"/>
      <c r="P8" s="23"/>
      <c r="Q8" s="12">
        <f ca="1">VLOOKUP(O7,pa,2)</f>
        <v>6</v>
      </c>
      <c r="R8" s="24"/>
      <c r="S8" s="12">
        <f ca="1">VLOOKUP(O7,pa,3)</f>
        <v>12</v>
      </c>
      <c r="T8" s="24"/>
      <c r="Z8" s="42"/>
      <c r="AA8" s="43"/>
      <c r="AB8" s="44"/>
    </row>
    <row r="9" spans="1:28" ht="21" customHeight="1" thickBot="1" x14ac:dyDescent="0.2">
      <c r="A9"/>
      <c r="B9"/>
      <c r="Z9" s="45"/>
      <c r="AA9" s="46"/>
      <c r="AB9" s="47"/>
    </row>
    <row r="10" spans="1:28" ht="21" customHeight="1" thickTop="1" x14ac:dyDescent="0.15">
      <c r="A10"/>
      <c r="B10"/>
    </row>
    <row r="11" spans="1:28" ht="21" customHeight="1" x14ac:dyDescent="0.3">
      <c r="A11"/>
      <c r="B11"/>
      <c r="D11" s="22">
        <v>5</v>
      </c>
      <c r="E11" s="23" t="s">
        <v>11</v>
      </c>
      <c r="F11" s="11">
        <f ca="1">VLOOKUP(D11,pa,4)</f>
        <v>1</v>
      </c>
      <c r="G11" s="24" t="s">
        <v>12</v>
      </c>
      <c r="H11" s="11">
        <f ca="1">VLOOKUP(D11,pa,5)</f>
        <v>3</v>
      </c>
      <c r="I11" s="24" t="s">
        <v>13</v>
      </c>
      <c r="O11" s="22">
        <v>6</v>
      </c>
      <c r="P11" s="23" t="s">
        <v>11</v>
      </c>
      <c r="Q11" s="11">
        <f ca="1">VLOOKUP(O11,pa,4)</f>
        <v>5</v>
      </c>
      <c r="R11" s="24" t="s">
        <v>12</v>
      </c>
      <c r="S11" s="11">
        <f ca="1">VLOOKUP(O11,pa,5)</f>
        <v>4</v>
      </c>
      <c r="T11" s="24" t="s">
        <v>13</v>
      </c>
    </row>
    <row r="12" spans="1:28" ht="21" customHeight="1" x14ac:dyDescent="0.15">
      <c r="A12"/>
      <c r="B12"/>
      <c r="D12" s="22"/>
      <c r="E12" s="23"/>
      <c r="F12" s="12">
        <f ca="1">VLOOKUP(D11,pa,2)</f>
        <v>2</v>
      </c>
      <c r="G12" s="24"/>
      <c r="H12" s="12">
        <f ca="1">VLOOKUP(D11,pa,3)</f>
        <v>14</v>
      </c>
      <c r="I12" s="24"/>
      <c r="O12" s="22"/>
      <c r="P12" s="23"/>
      <c r="Q12" s="12">
        <f ca="1">VLOOKUP(O11,pa,2)</f>
        <v>18</v>
      </c>
      <c r="R12" s="24"/>
      <c r="S12" s="12">
        <f ca="1">VLOOKUP(O11,pa,3)</f>
        <v>9</v>
      </c>
      <c r="T12" s="24"/>
    </row>
    <row r="13" spans="1:28" ht="21" customHeight="1" x14ac:dyDescent="0.15">
      <c r="A13"/>
      <c r="B13"/>
    </row>
    <row r="14" spans="1:28" ht="21" customHeight="1" x14ac:dyDescent="0.15">
      <c r="A14"/>
      <c r="B14"/>
    </row>
    <row r="15" spans="1:28" ht="21" customHeight="1" x14ac:dyDescent="0.3">
      <c r="A15"/>
      <c r="B15"/>
      <c r="D15" s="22">
        <v>7</v>
      </c>
      <c r="E15" s="23" t="s">
        <v>11</v>
      </c>
      <c r="F15" s="11">
        <f ca="1">VLOOKUP(D15,pa,4)</f>
        <v>2</v>
      </c>
      <c r="G15" s="24" t="s">
        <v>12</v>
      </c>
      <c r="H15" s="11">
        <f ca="1">VLOOKUP(D15,pa,5)</f>
        <v>3</v>
      </c>
      <c r="I15" s="24" t="s">
        <v>13</v>
      </c>
      <c r="O15" s="22">
        <v>8</v>
      </c>
      <c r="P15" s="23" t="s">
        <v>11</v>
      </c>
      <c r="Q15" s="11">
        <f ca="1">VLOOKUP(O15,pa,4)</f>
        <v>1</v>
      </c>
      <c r="R15" s="24" t="s">
        <v>12</v>
      </c>
      <c r="S15" s="11">
        <f ca="1">VLOOKUP(O15,pa,5)</f>
        <v>1</v>
      </c>
      <c r="T15" s="24" t="s">
        <v>13</v>
      </c>
    </row>
    <row r="16" spans="1:28" ht="21" customHeight="1" x14ac:dyDescent="0.15">
      <c r="A16"/>
      <c r="B16"/>
      <c r="D16" s="22"/>
      <c r="E16" s="23"/>
      <c r="F16" s="12">
        <f ca="1">VLOOKUP(D15,pa,2)</f>
        <v>3</v>
      </c>
      <c r="G16" s="24"/>
      <c r="H16" s="12">
        <f ca="1">VLOOKUP(D15,pa,3)</f>
        <v>4</v>
      </c>
      <c r="I16" s="24"/>
      <c r="O16" s="22"/>
      <c r="P16" s="23"/>
      <c r="Q16" s="12">
        <f ca="1">VLOOKUP(O15,pa,2)</f>
        <v>4</v>
      </c>
      <c r="R16" s="24"/>
      <c r="S16" s="12">
        <f ca="1">VLOOKUP(O15,pa,3)</f>
        <v>3</v>
      </c>
      <c r="T16" s="24"/>
    </row>
    <row r="17" spans="1:20" ht="21" customHeight="1" x14ac:dyDescent="0.15">
      <c r="A17"/>
      <c r="B17"/>
    </row>
    <row r="18" spans="1:20" ht="21" customHeight="1" x14ac:dyDescent="0.15">
      <c r="A18"/>
      <c r="B18"/>
    </row>
    <row r="19" spans="1:20" ht="21" customHeight="1" x14ac:dyDescent="0.3">
      <c r="A19"/>
      <c r="B19"/>
      <c r="D19" s="22">
        <v>9</v>
      </c>
      <c r="E19" s="23" t="s">
        <v>11</v>
      </c>
      <c r="F19" s="11">
        <f ca="1">VLOOKUP(D19,pa,4)</f>
        <v>7</v>
      </c>
      <c r="G19" s="24" t="s">
        <v>12</v>
      </c>
      <c r="H19" s="11">
        <f ca="1">VLOOKUP(D19,pa,5)</f>
        <v>4</v>
      </c>
      <c r="I19" s="24" t="s">
        <v>13</v>
      </c>
      <c r="O19" s="22">
        <v>10</v>
      </c>
      <c r="P19" s="23" t="s">
        <v>11</v>
      </c>
      <c r="Q19" s="11">
        <f ca="1">VLOOKUP(O19,pa,4)</f>
        <v>3</v>
      </c>
      <c r="R19" s="24" t="s">
        <v>12</v>
      </c>
      <c r="S19" s="11">
        <f ca="1">VLOOKUP(O19,pa,5)</f>
        <v>3</v>
      </c>
      <c r="T19" s="24" t="s">
        <v>13</v>
      </c>
    </row>
    <row r="20" spans="1:20" ht="21" customHeight="1" x14ac:dyDescent="0.15">
      <c r="A20"/>
      <c r="B20"/>
      <c r="D20" s="22"/>
      <c r="E20" s="23"/>
      <c r="F20" s="12">
        <f ca="1">VLOOKUP(D19,pa,2)</f>
        <v>10</v>
      </c>
      <c r="G20" s="24"/>
      <c r="H20" s="12">
        <f ca="1">VLOOKUP(D19,pa,3)</f>
        <v>3</v>
      </c>
      <c r="I20" s="24"/>
      <c r="O20" s="22"/>
      <c r="P20" s="23"/>
      <c r="Q20" s="12">
        <f ca="1">VLOOKUP(O19,pa,2)</f>
        <v>7</v>
      </c>
      <c r="R20" s="24"/>
      <c r="S20" s="12">
        <f ca="1">VLOOKUP(O19,pa,3)</f>
        <v>5</v>
      </c>
      <c r="T20" s="24"/>
    </row>
    <row r="21" spans="1:20" ht="21" customHeight="1" x14ac:dyDescent="0.15">
      <c r="A21"/>
      <c r="B21"/>
    </row>
    <row r="22" spans="1:20" ht="21" customHeight="1" x14ac:dyDescent="0.15">
      <c r="A22"/>
      <c r="B22"/>
    </row>
    <row r="23" spans="1:20" ht="21" customHeight="1" x14ac:dyDescent="0.3">
      <c r="A23"/>
      <c r="B23"/>
      <c r="D23" s="22">
        <v>11</v>
      </c>
      <c r="E23" s="23" t="s">
        <v>11</v>
      </c>
      <c r="F23" s="11">
        <f ca="1">VLOOKUP(D23,pa,4)</f>
        <v>2</v>
      </c>
      <c r="G23" s="24" t="s">
        <v>12</v>
      </c>
      <c r="H23" s="11">
        <f ca="1">VLOOKUP(D23,pa,5)</f>
        <v>1</v>
      </c>
      <c r="I23" s="24" t="s">
        <v>13</v>
      </c>
      <c r="O23" s="22">
        <v>12</v>
      </c>
      <c r="P23" s="23" t="s">
        <v>11</v>
      </c>
      <c r="Q23" s="11">
        <f ca="1">VLOOKUP(O23,pa,4)</f>
        <v>4</v>
      </c>
      <c r="R23" s="24" t="s">
        <v>12</v>
      </c>
      <c r="S23" s="11">
        <f ca="1">VLOOKUP(O23,pa,5)</f>
        <v>1</v>
      </c>
      <c r="T23" s="24" t="s">
        <v>13</v>
      </c>
    </row>
    <row r="24" spans="1:20" ht="21" customHeight="1" x14ac:dyDescent="0.15">
      <c r="A24"/>
      <c r="B24"/>
      <c r="D24" s="22"/>
      <c r="E24" s="23"/>
      <c r="F24" s="12">
        <f ca="1">VLOOKUP(D23,pa,2)</f>
        <v>7</v>
      </c>
      <c r="G24" s="24"/>
      <c r="H24" s="12">
        <f ca="1">VLOOKUP(D23,pa,3)</f>
        <v>6</v>
      </c>
      <c r="I24" s="24"/>
      <c r="O24" s="22"/>
      <c r="P24" s="23"/>
      <c r="Q24" s="12">
        <f ca="1">VLOOKUP(O23,pa,2)</f>
        <v>9</v>
      </c>
      <c r="R24" s="24"/>
      <c r="S24" s="12">
        <f ca="1">VLOOKUP(O23,pa,3)</f>
        <v>8</v>
      </c>
      <c r="T24" s="24"/>
    </row>
    <row r="25" spans="1:20" ht="21" customHeight="1" x14ac:dyDescent="0.15">
      <c r="A25"/>
      <c r="B25"/>
    </row>
    <row r="26" spans="1:20" ht="21" customHeight="1" x14ac:dyDescent="0.15">
      <c r="A26"/>
      <c r="B26"/>
    </row>
    <row r="27" spans="1:20" ht="21" customHeight="1" x14ac:dyDescent="0.3">
      <c r="A27"/>
      <c r="B27"/>
      <c r="D27" s="22">
        <v>13</v>
      </c>
      <c r="E27" s="23" t="s">
        <v>11</v>
      </c>
      <c r="F27" s="11">
        <f ca="1">VLOOKUP(D27,pa,4)</f>
        <v>5</v>
      </c>
      <c r="G27" s="24" t="s">
        <v>12</v>
      </c>
      <c r="H27" s="11">
        <f ca="1">VLOOKUP(D27,pa,5)</f>
        <v>4</v>
      </c>
      <c r="I27" s="24" t="s">
        <v>13</v>
      </c>
      <c r="O27" s="22">
        <v>14</v>
      </c>
      <c r="P27" s="23" t="s">
        <v>11</v>
      </c>
      <c r="Q27" s="11">
        <f ca="1">VLOOKUP(O27,pa,4)</f>
        <v>3</v>
      </c>
      <c r="R27" s="24" t="s">
        <v>12</v>
      </c>
      <c r="S27" s="11">
        <f ca="1">VLOOKUP(O27,pa,5)</f>
        <v>5</v>
      </c>
      <c r="T27" s="24" t="s">
        <v>13</v>
      </c>
    </row>
    <row r="28" spans="1:20" ht="21" customHeight="1" x14ac:dyDescent="0.15">
      <c r="A28"/>
      <c r="B28"/>
      <c r="D28" s="22"/>
      <c r="E28" s="23"/>
      <c r="F28" s="12">
        <f ca="1">VLOOKUP(D27,pa,2)</f>
        <v>6</v>
      </c>
      <c r="G28" s="24"/>
      <c r="H28" s="12">
        <f ca="1">VLOOKUP(D27,pa,3)</f>
        <v>9</v>
      </c>
      <c r="I28" s="24"/>
      <c r="O28" s="22"/>
      <c r="P28" s="23"/>
      <c r="Q28" s="12">
        <f ca="1">VLOOKUP(O27,pa,2)</f>
        <v>10</v>
      </c>
      <c r="R28" s="24"/>
      <c r="S28" s="12">
        <f ca="1">VLOOKUP(O27,pa,3)</f>
        <v>4</v>
      </c>
      <c r="T28" s="24"/>
    </row>
    <row r="29" spans="1:20" ht="21" customHeight="1" x14ac:dyDescent="0.15">
      <c r="A29"/>
      <c r="B29"/>
    </row>
    <row r="30" spans="1:20" ht="21" customHeight="1" x14ac:dyDescent="0.15">
      <c r="A30"/>
      <c r="B30"/>
    </row>
    <row r="31" spans="1:20" ht="21" customHeight="1" x14ac:dyDescent="0.3">
      <c r="A31"/>
      <c r="B31"/>
      <c r="D31" s="22">
        <v>15</v>
      </c>
      <c r="E31" s="23" t="s">
        <v>11</v>
      </c>
      <c r="F31" s="11">
        <f ca="1">VLOOKUP(D31,pa,4)</f>
        <v>5</v>
      </c>
      <c r="G31" s="24" t="s">
        <v>12</v>
      </c>
      <c r="H31" s="11">
        <f ca="1">VLOOKUP(D31,pa,5)</f>
        <v>1</v>
      </c>
      <c r="I31" s="24" t="s">
        <v>13</v>
      </c>
      <c r="O31" s="22">
        <v>16</v>
      </c>
      <c r="P31" s="23" t="s">
        <v>11</v>
      </c>
      <c r="Q31" s="11">
        <f ca="1">VLOOKUP(O31,pa,4)</f>
        <v>3</v>
      </c>
      <c r="R31" s="24" t="s">
        <v>12</v>
      </c>
      <c r="S31" s="11">
        <f ca="1">VLOOKUP(O31,pa,5)</f>
        <v>3</v>
      </c>
      <c r="T31" s="24" t="s">
        <v>13</v>
      </c>
    </row>
    <row r="32" spans="1:20" ht="21" customHeight="1" x14ac:dyDescent="0.15">
      <c r="A32"/>
      <c r="B32"/>
      <c r="D32" s="22"/>
      <c r="E32" s="23"/>
      <c r="F32" s="12">
        <f ca="1">VLOOKUP(D31,pa,2)</f>
        <v>6</v>
      </c>
      <c r="G32" s="24"/>
      <c r="H32" s="12">
        <f ca="1">VLOOKUP(D31,pa,3)</f>
        <v>14</v>
      </c>
      <c r="I32" s="24"/>
      <c r="O32" s="22"/>
      <c r="P32" s="23"/>
      <c r="Q32" s="12">
        <f ca="1">VLOOKUP(O31,pa,2)</f>
        <v>28</v>
      </c>
      <c r="R32" s="24"/>
      <c r="S32" s="12">
        <f ca="1">VLOOKUP(O31,pa,3)</f>
        <v>8</v>
      </c>
      <c r="T32" s="24"/>
    </row>
    <row r="33" spans="1:31" ht="21" customHeight="1" x14ac:dyDescent="0.15">
      <c r="A33"/>
      <c r="B33"/>
    </row>
    <row r="34" spans="1:31" ht="21" customHeight="1" x14ac:dyDescent="0.15">
      <c r="A34"/>
      <c r="B34"/>
    </row>
    <row r="35" spans="1:31" ht="21" customHeight="1" x14ac:dyDescent="0.3">
      <c r="A35"/>
      <c r="B35"/>
      <c r="D35" s="22">
        <v>17</v>
      </c>
      <c r="E35" s="23" t="s">
        <v>11</v>
      </c>
      <c r="F35" s="11">
        <f ca="1">VLOOKUP(D35,pa,4)</f>
        <v>4</v>
      </c>
      <c r="G35" s="24" t="s">
        <v>12</v>
      </c>
      <c r="H35" s="11">
        <f ca="1">VLOOKUP(D35,pa,5)</f>
        <v>7</v>
      </c>
      <c r="I35" s="24" t="s">
        <v>13</v>
      </c>
      <c r="O35" s="22">
        <v>18</v>
      </c>
      <c r="P35" s="23" t="s">
        <v>11</v>
      </c>
      <c r="Q35" s="11">
        <f ca="1">VLOOKUP(O35,pa,4)</f>
        <v>1</v>
      </c>
      <c r="R35" s="24" t="s">
        <v>12</v>
      </c>
      <c r="S35" s="11">
        <f ca="1">VLOOKUP(O35,pa,5)</f>
        <v>1</v>
      </c>
      <c r="T35" s="24" t="s">
        <v>13</v>
      </c>
    </row>
    <row r="36" spans="1:31" ht="21" customHeight="1" x14ac:dyDescent="0.15">
      <c r="A36"/>
      <c r="B36"/>
      <c r="D36" s="22"/>
      <c r="E36" s="23"/>
      <c r="F36" s="12">
        <f ca="1">VLOOKUP(D35,pa,2)</f>
        <v>15</v>
      </c>
      <c r="G36" s="24"/>
      <c r="H36" s="12">
        <f ca="1">VLOOKUP(D35,pa,3)</f>
        <v>20</v>
      </c>
      <c r="I36" s="24"/>
      <c r="O36" s="22"/>
      <c r="P36" s="23"/>
      <c r="Q36" s="12">
        <f ca="1">VLOOKUP(O35,pa,2)</f>
        <v>12</v>
      </c>
      <c r="R36" s="24"/>
      <c r="S36" s="12">
        <f ca="1">VLOOKUP(O35,pa,3)</f>
        <v>10</v>
      </c>
      <c r="T36" s="24"/>
    </row>
    <row r="37" spans="1:31" ht="21" customHeight="1" x14ac:dyDescent="0.15">
      <c r="A37"/>
      <c r="B37"/>
    </row>
    <row r="38" spans="1:31" ht="21" customHeight="1" x14ac:dyDescent="0.15">
      <c r="A38"/>
      <c r="B38"/>
    </row>
    <row r="39" spans="1:31" ht="21" customHeight="1" x14ac:dyDescent="0.3">
      <c r="A39"/>
      <c r="B39"/>
      <c r="D39" s="22">
        <v>19</v>
      </c>
      <c r="E39" s="23" t="s">
        <v>11</v>
      </c>
      <c r="F39" s="11">
        <f ca="1">VLOOKUP(D39,pa,4)</f>
        <v>5</v>
      </c>
      <c r="G39" s="24" t="s">
        <v>12</v>
      </c>
      <c r="H39" s="11">
        <f ca="1">VLOOKUP(D39,pa,5)</f>
        <v>5</v>
      </c>
      <c r="I39" s="24" t="s">
        <v>13</v>
      </c>
      <c r="O39" s="22">
        <v>20</v>
      </c>
      <c r="P39" s="23" t="s">
        <v>11</v>
      </c>
      <c r="Q39" s="11">
        <f ca="1">VLOOKUP(O39,pa,4)</f>
        <v>1</v>
      </c>
      <c r="R39" s="24" t="s">
        <v>12</v>
      </c>
      <c r="S39" s="11">
        <f ca="1">VLOOKUP(O39,pa,5)</f>
        <v>1</v>
      </c>
      <c r="T39" s="24" t="s">
        <v>13</v>
      </c>
    </row>
    <row r="40" spans="1:31" ht="21" customHeight="1" x14ac:dyDescent="0.15">
      <c r="D40" s="22"/>
      <c r="E40" s="23"/>
      <c r="F40" s="12">
        <f ca="1">VLOOKUP(D39,pa,2)</f>
        <v>8</v>
      </c>
      <c r="G40" s="24"/>
      <c r="H40" s="12">
        <f ca="1">VLOOKUP(D39,pa,3)</f>
        <v>36</v>
      </c>
      <c r="I40" s="24"/>
      <c r="O40" s="22"/>
      <c r="P40" s="23"/>
      <c r="Q40" s="12">
        <f ca="1">VLOOKUP(O39,pa,2)</f>
        <v>9</v>
      </c>
      <c r="R40" s="24"/>
      <c r="S40" s="12">
        <f ca="1">VLOOKUP(O39,pa,3)</f>
        <v>24</v>
      </c>
      <c r="T40" s="24"/>
    </row>
    <row r="41" spans="1:31" ht="17.25" x14ac:dyDescent="0.15">
      <c r="A41"/>
      <c r="B41"/>
      <c r="I41" s="21" t="s">
        <v>19</v>
      </c>
      <c r="J41" s="21"/>
      <c r="K41" s="21"/>
      <c r="L41" s="21"/>
      <c r="M41" s="21"/>
      <c r="N41" s="21"/>
      <c r="O41" s="21"/>
      <c r="P41" s="21"/>
      <c r="Q41" s="21"/>
    </row>
    <row r="43" spans="1:31" ht="20.25" customHeight="1" x14ac:dyDescent="0.3">
      <c r="A43" s="15">
        <f ca="1">VLOOKUP(D43,pa,8)</f>
        <v>1</v>
      </c>
      <c r="B43" s="15">
        <f ca="1">VLOOKUP(O43,pa,8)</f>
        <v>1</v>
      </c>
      <c r="D43" s="22">
        <v>1</v>
      </c>
      <c r="E43" s="23" t="s">
        <v>11</v>
      </c>
      <c r="F43" s="25">
        <f ca="1">VLOOKUP(D43,pa,4)</f>
        <v>2</v>
      </c>
      <c r="G43" s="24" t="s">
        <v>12</v>
      </c>
      <c r="H43" s="11">
        <f ca="1">VLOOKUP(D43,pa,5)</f>
        <v>1</v>
      </c>
      <c r="I43" s="24" t="s">
        <v>13</v>
      </c>
      <c r="J43" s="11">
        <f ca="1">VLOOKUP(D43,pa,7)</f>
        <v>9</v>
      </c>
      <c r="K43" s="26" t="s">
        <v>14</v>
      </c>
      <c r="L43" s="14">
        <f ca="1">VLOOKUP(D43,pa,10)</f>
        <v>9</v>
      </c>
      <c r="O43" s="22">
        <v>2</v>
      </c>
      <c r="P43" s="23" t="s">
        <v>11</v>
      </c>
      <c r="Q43" s="11">
        <f ca="1">VLOOKUP(O43,pa,4)</f>
        <v>7</v>
      </c>
      <c r="R43" s="24" t="s">
        <v>12</v>
      </c>
      <c r="S43" s="25">
        <f ca="1">VLOOKUP(O43,pa,5)</f>
        <v>4</v>
      </c>
      <c r="T43" s="24" t="s">
        <v>13</v>
      </c>
      <c r="U43" s="11">
        <f ca="1">VLOOKUP(O43,pa,7)</f>
        <v>55</v>
      </c>
      <c r="V43" s="26" t="s">
        <v>14</v>
      </c>
      <c r="W43" s="14">
        <f ca="1">VLOOKUP(O43,pa,10)</f>
        <v>55</v>
      </c>
    </row>
    <row r="44" spans="1:31" ht="20.25" customHeight="1" x14ac:dyDescent="0.15">
      <c r="D44" s="22"/>
      <c r="E44" s="23"/>
      <c r="F44" s="25"/>
      <c r="G44" s="24"/>
      <c r="H44" s="12">
        <f ca="1">VLOOKUP(D43,pa,3)</f>
        <v>4</v>
      </c>
      <c r="I44" s="24"/>
      <c r="J44" s="12">
        <f ca="1">VLOOKUP(D43,pa,6)</f>
        <v>4</v>
      </c>
      <c r="K44" s="27"/>
      <c r="L44" s="13">
        <f ca="1">VLOOKUP(D43,pa,9)</f>
        <v>4</v>
      </c>
      <c r="O44" s="22"/>
      <c r="P44" s="23"/>
      <c r="Q44" s="12">
        <f ca="1">VLOOKUP(O43,pa,2)</f>
        <v>12</v>
      </c>
      <c r="R44" s="24"/>
      <c r="S44" s="25"/>
      <c r="T44" s="24"/>
      <c r="U44" s="12">
        <f ca="1">VLOOKUP(O43,pa,6)</f>
        <v>12</v>
      </c>
      <c r="V44" s="27"/>
      <c r="W44" s="13">
        <f ca="1">VLOOKUP(O43,pa,9)</f>
        <v>12</v>
      </c>
      <c r="Z44" s="28" t="s">
        <v>20</v>
      </c>
      <c r="AA44" s="28"/>
      <c r="AB44" s="28"/>
      <c r="AC44" s="28"/>
      <c r="AD44" s="28"/>
      <c r="AE44" s="28"/>
    </row>
    <row r="45" spans="1:31" ht="20.25" customHeight="1" x14ac:dyDescent="0.15">
      <c r="Z45" s="28"/>
      <c r="AA45" s="28"/>
      <c r="AB45" s="28"/>
      <c r="AC45" s="28"/>
      <c r="AD45" s="28"/>
      <c r="AE45" s="28"/>
    </row>
    <row r="46" spans="1:31" ht="20.25" customHeight="1" x14ac:dyDescent="0.15">
      <c r="Z46" s="28"/>
      <c r="AA46" s="28"/>
      <c r="AB46" s="28"/>
      <c r="AC46" s="28"/>
      <c r="AD46" s="28"/>
      <c r="AE46" s="28"/>
    </row>
    <row r="47" spans="1:31" ht="20.25" customHeight="1" x14ac:dyDescent="0.3">
      <c r="A47" s="15">
        <f ca="1">VLOOKUP(D47,pa,8)</f>
        <v>4</v>
      </c>
      <c r="B47" s="15">
        <f ca="1">VLOOKUP(O47,pa,8)</f>
        <v>1</v>
      </c>
      <c r="D47" s="22">
        <v>3</v>
      </c>
      <c r="E47" s="23" t="s">
        <v>11</v>
      </c>
      <c r="F47" s="11">
        <f ca="1">VLOOKUP(D47,pa,4)</f>
        <v>1</v>
      </c>
      <c r="G47" s="24" t="s">
        <v>12</v>
      </c>
      <c r="H47" s="11">
        <f ca="1">VLOOKUP(D47,pa,5)</f>
        <v>5</v>
      </c>
      <c r="I47" s="24" t="s">
        <v>13</v>
      </c>
      <c r="J47" s="11">
        <f ca="1">VLOOKUP(D47,pa,7)</f>
        <v>8</v>
      </c>
      <c r="K47" s="26" t="s">
        <v>14</v>
      </c>
      <c r="L47" s="14">
        <f ca="1">VLOOKUP(D47,pa,10)</f>
        <v>2</v>
      </c>
      <c r="O47" s="22">
        <v>4</v>
      </c>
      <c r="P47" s="23" t="s">
        <v>11</v>
      </c>
      <c r="Q47" s="11">
        <f ca="1">VLOOKUP(O47,pa,4)</f>
        <v>5</v>
      </c>
      <c r="R47" s="24" t="s">
        <v>12</v>
      </c>
      <c r="S47" s="11">
        <f ca="1">VLOOKUP(O47,pa,5)</f>
        <v>1</v>
      </c>
      <c r="T47" s="24" t="s">
        <v>13</v>
      </c>
      <c r="U47" s="11">
        <f ca="1">VLOOKUP(O47,pa,7)</f>
        <v>11</v>
      </c>
      <c r="V47" s="26" t="s">
        <v>14</v>
      </c>
      <c r="W47" s="14">
        <f ca="1">VLOOKUP(O47,pa,10)</f>
        <v>11</v>
      </c>
    </row>
    <row r="48" spans="1:31" ht="20.25" customHeight="1" x14ac:dyDescent="0.15">
      <c r="D48" s="22"/>
      <c r="E48" s="23"/>
      <c r="F48" s="12">
        <f ca="1">VLOOKUP(D47,pa,2)</f>
        <v>4</v>
      </c>
      <c r="G48" s="24"/>
      <c r="H48" s="12">
        <f ca="1">VLOOKUP(D47,pa,3)</f>
        <v>12</v>
      </c>
      <c r="I48" s="24"/>
      <c r="J48" s="12">
        <f ca="1">VLOOKUP(D47,pa,6)</f>
        <v>12</v>
      </c>
      <c r="K48" s="27"/>
      <c r="L48" s="13">
        <f ca="1">VLOOKUP(D47,pa,9)</f>
        <v>3</v>
      </c>
      <c r="O48" s="22"/>
      <c r="P48" s="23"/>
      <c r="Q48" s="12">
        <f ca="1">VLOOKUP(O47,pa,2)</f>
        <v>6</v>
      </c>
      <c r="R48" s="24"/>
      <c r="S48" s="12">
        <f ca="1">VLOOKUP(O47,pa,3)</f>
        <v>12</v>
      </c>
      <c r="T48" s="24"/>
      <c r="U48" s="12">
        <f ca="1">VLOOKUP(O47,pa,6)</f>
        <v>12</v>
      </c>
      <c r="V48" s="27"/>
      <c r="W48" s="13">
        <f ca="1">VLOOKUP(O47,pa,9)</f>
        <v>12</v>
      </c>
    </row>
    <row r="49" spans="1:23" ht="20.25" customHeight="1" x14ac:dyDescent="0.15"/>
    <row r="50" spans="1:23" ht="20.25" customHeight="1" x14ac:dyDescent="0.15"/>
    <row r="51" spans="1:23" ht="20.25" customHeight="1" x14ac:dyDescent="0.3">
      <c r="A51" s="15">
        <f ca="1">VLOOKUP(D51,pa,8)</f>
        <v>2</v>
      </c>
      <c r="B51" s="15">
        <f ca="1">VLOOKUP(O51,pa,8)</f>
        <v>1</v>
      </c>
      <c r="D51" s="22">
        <v>5</v>
      </c>
      <c r="E51" s="23" t="s">
        <v>11</v>
      </c>
      <c r="F51" s="11">
        <f ca="1">VLOOKUP(D51,pa,4)</f>
        <v>1</v>
      </c>
      <c r="G51" s="24" t="s">
        <v>12</v>
      </c>
      <c r="H51" s="11">
        <f ca="1">VLOOKUP(D51,pa,5)</f>
        <v>3</v>
      </c>
      <c r="I51" s="24" t="s">
        <v>13</v>
      </c>
      <c r="J51" s="11">
        <f ca="1">VLOOKUP(D51,pa,7)</f>
        <v>10</v>
      </c>
      <c r="K51" s="26" t="s">
        <v>14</v>
      </c>
      <c r="L51" s="14">
        <f ca="1">VLOOKUP(D51,pa,10)</f>
        <v>5</v>
      </c>
      <c r="O51" s="22">
        <v>6</v>
      </c>
      <c r="P51" s="23" t="s">
        <v>11</v>
      </c>
      <c r="Q51" s="11">
        <f ca="1">VLOOKUP(O51,pa,4)</f>
        <v>5</v>
      </c>
      <c r="R51" s="24" t="s">
        <v>12</v>
      </c>
      <c r="S51" s="11">
        <f ca="1">VLOOKUP(O51,pa,5)</f>
        <v>4</v>
      </c>
      <c r="T51" s="24" t="s">
        <v>13</v>
      </c>
      <c r="U51" s="11">
        <f ca="1">VLOOKUP(O51,pa,7)</f>
        <v>13</v>
      </c>
      <c r="V51" s="26" t="s">
        <v>14</v>
      </c>
      <c r="W51" s="14">
        <f ca="1">VLOOKUP(O51,pa,10)</f>
        <v>13</v>
      </c>
    </row>
    <row r="52" spans="1:23" ht="20.25" customHeight="1" x14ac:dyDescent="0.15">
      <c r="D52" s="22"/>
      <c r="E52" s="23"/>
      <c r="F52" s="12">
        <f ca="1">VLOOKUP(D51,pa,2)</f>
        <v>2</v>
      </c>
      <c r="G52" s="24"/>
      <c r="H52" s="12">
        <f ca="1">VLOOKUP(D51,pa,3)</f>
        <v>14</v>
      </c>
      <c r="I52" s="24"/>
      <c r="J52" s="12">
        <f ca="1">VLOOKUP(D51,pa,6)</f>
        <v>14</v>
      </c>
      <c r="K52" s="27"/>
      <c r="L52" s="13">
        <f ca="1">VLOOKUP(D51,pa,9)</f>
        <v>7</v>
      </c>
      <c r="O52" s="22"/>
      <c r="P52" s="23"/>
      <c r="Q52" s="12">
        <f ca="1">VLOOKUP(O51,pa,2)</f>
        <v>18</v>
      </c>
      <c r="R52" s="24"/>
      <c r="S52" s="12">
        <f ca="1">VLOOKUP(O51,pa,3)</f>
        <v>9</v>
      </c>
      <c r="T52" s="24"/>
      <c r="U52" s="12">
        <f ca="1">VLOOKUP(O51,pa,6)</f>
        <v>18</v>
      </c>
      <c r="V52" s="27"/>
      <c r="W52" s="13">
        <f ca="1">VLOOKUP(O51,pa,9)</f>
        <v>18</v>
      </c>
    </row>
    <row r="53" spans="1:23" ht="20.25" customHeight="1" x14ac:dyDescent="0.15"/>
    <row r="54" spans="1:23" ht="20.25" customHeight="1" x14ac:dyDescent="0.15"/>
    <row r="55" spans="1:23" ht="20.25" customHeight="1" x14ac:dyDescent="0.3">
      <c r="A55" s="15">
        <f ca="1">VLOOKUP(D55,pa,8)</f>
        <v>1</v>
      </c>
      <c r="B55" s="15">
        <f ca="1">VLOOKUP(O55,pa,8)</f>
        <v>1</v>
      </c>
      <c r="D55" s="22">
        <v>7</v>
      </c>
      <c r="E55" s="23" t="s">
        <v>11</v>
      </c>
      <c r="F55" s="11">
        <f ca="1">VLOOKUP(D55,pa,4)</f>
        <v>2</v>
      </c>
      <c r="G55" s="24" t="s">
        <v>12</v>
      </c>
      <c r="H55" s="11">
        <f ca="1">VLOOKUP(D55,pa,5)</f>
        <v>3</v>
      </c>
      <c r="I55" s="24" t="s">
        <v>13</v>
      </c>
      <c r="J55" s="11">
        <f ca="1">VLOOKUP(D55,pa,7)</f>
        <v>17</v>
      </c>
      <c r="K55" s="26" t="s">
        <v>14</v>
      </c>
      <c r="L55" s="14">
        <f ca="1">VLOOKUP(D55,pa,10)</f>
        <v>17</v>
      </c>
      <c r="O55" s="22">
        <v>8</v>
      </c>
      <c r="P55" s="23" t="s">
        <v>11</v>
      </c>
      <c r="Q55" s="11">
        <f ca="1">VLOOKUP(O55,pa,4)</f>
        <v>1</v>
      </c>
      <c r="R55" s="24" t="s">
        <v>12</v>
      </c>
      <c r="S55" s="11">
        <f ca="1">VLOOKUP(O55,pa,5)</f>
        <v>1</v>
      </c>
      <c r="T55" s="24" t="s">
        <v>13</v>
      </c>
      <c r="U55" s="11">
        <f ca="1">VLOOKUP(O55,pa,7)</f>
        <v>7</v>
      </c>
      <c r="V55" s="26" t="s">
        <v>14</v>
      </c>
      <c r="W55" s="14">
        <f ca="1">VLOOKUP(O55,pa,10)</f>
        <v>7</v>
      </c>
    </row>
    <row r="56" spans="1:23" ht="20.25" customHeight="1" x14ac:dyDescent="0.15">
      <c r="D56" s="22"/>
      <c r="E56" s="23"/>
      <c r="F56" s="12">
        <f ca="1">VLOOKUP(D55,pa,2)</f>
        <v>3</v>
      </c>
      <c r="G56" s="24"/>
      <c r="H56" s="12">
        <f ca="1">VLOOKUP(D55,pa,3)</f>
        <v>4</v>
      </c>
      <c r="I56" s="24"/>
      <c r="J56" s="12">
        <f ca="1">VLOOKUP(D55,pa,6)</f>
        <v>12</v>
      </c>
      <c r="K56" s="27"/>
      <c r="L56" s="13">
        <f ca="1">VLOOKUP(D55,pa,9)</f>
        <v>12</v>
      </c>
      <c r="O56" s="22"/>
      <c r="P56" s="23"/>
      <c r="Q56" s="12">
        <f ca="1">VLOOKUP(O55,pa,2)</f>
        <v>4</v>
      </c>
      <c r="R56" s="24"/>
      <c r="S56" s="12">
        <f ca="1">VLOOKUP(O55,pa,3)</f>
        <v>3</v>
      </c>
      <c r="T56" s="24"/>
      <c r="U56" s="12">
        <f ca="1">VLOOKUP(O55,pa,6)</f>
        <v>12</v>
      </c>
      <c r="V56" s="27"/>
      <c r="W56" s="13">
        <f ca="1">VLOOKUP(O55,pa,9)</f>
        <v>12</v>
      </c>
    </row>
    <row r="57" spans="1:23" ht="20.25" customHeight="1" x14ac:dyDescent="0.15"/>
    <row r="58" spans="1:23" ht="20.25" customHeight="1" x14ac:dyDescent="0.15"/>
    <row r="59" spans="1:23" ht="20.25" customHeight="1" x14ac:dyDescent="0.3">
      <c r="A59" s="15">
        <f ca="1">VLOOKUP(D59,pa,8)</f>
        <v>1</v>
      </c>
      <c r="B59" s="15">
        <f ca="1">VLOOKUP(O59,pa,8)</f>
        <v>1</v>
      </c>
      <c r="D59" s="22">
        <v>9</v>
      </c>
      <c r="E59" s="23" t="s">
        <v>11</v>
      </c>
      <c r="F59" s="11">
        <f ca="1">VLOOKUP(D59,pa,4)</f>
        <v>7</v>
      </c>
      <c r="G59" s="24" t="s">
        <v>12</v>
      </c>
      <c r="H59" s="11">
        <f ca="1">VLOOKUP(D59,pa,5)</f>
        <v>4</v>
      </c>
      <c r="I59" s="24" t="s">
        <v>13</v>
      </c>
      <c r="J59" s="11">
        <f ca="1">VLOOKUP(D59,pa,7)</f>
        <v>61</v>
      </c>
      <c r="K59" s="26" t="s">
        <v>14</v>
      </c>
      <c r="L59" s="14">
        <f ca="1">VLOOKUP(D59,pa,10)</f>
        <v>61</v>
      </c>
      <c r="O59" s="22">
        <v>10</v>
      </c>
      <c r="P59" s="23" t="s">
        <v>11</v>
      </c>
      <c r="Q59" s="11">
        <f ca="1">VLOOKUP(O59,pa,4)</f>
        <v>3</v>
      </c>
      <c r="R59" s="24" t="s">
        <v>12</v>
      </c>
      <c r="S59" s="11">
        <f ca="1">VLOOKUP(O59,pa,5)</f>
        <v>3</v>
      </c>
      <c r="T59" s="24" t="s">
        <v>13</v>
      </c>
      <c r="U59" s="11">
        <f ca="1">VLOOKUP(O59,pa,7)</f>
        <v>36</v>
      </c>
      <c r="V59" s="26" t="s">
        <v>14</v>
      </c>
      <c r="W59" s="14">
        <f ca="1">VLOOKUP(O59,pa,10)</f>
        <v>36</v>
      </c>
    </row>
    <row r="60" spans="1:23" ht="20.25" customHeight="1" x14ac:dyDescent="0.15">
      <c r="D60" s="22"/>
      <c r="E60" s="23"/>
      <c r="F60" s="12">
        <f ca="1">VLOOKUP(D59,pa,2)</f>
        <v>10</v>
      </c>
      <c r="G60" s="24"/>
      <c r="H60" s="12">
        <f ca="1">VLOOKUP(D59,pa,3)</f>
        <v>3</v>
      </c>
      <c r="I60" s="24"/>
      <c r="J60" s="12">
        <f ca="1">VLOOKUP(D59,pa,6)</f>
        <v>30</v>
      </c>
      <c r="K60" s="27"/>
      <c r="L60" s="13">
        <f ca="1">VLOOKUP(D59,pa,9)</f>
        <v>30</v>
      </c>
      <c r="O60" s="22"/>
      <c r="P60" s="23"/>
      <c r="Q60" s="12">
        <f ca="1">VLOOKUP(O59,pa,2)</f>
        <v>7</v>
      </c>
      <c r="R60" s="24"/>
      <c r="S60" s="12">
        <f ca="1">VLOOKUP(O59,pa,3)</f>
        <v>5</v>
      </c>
      <c r="T60" s="24"/>
      <c r="U60" s="12">
        <f ca="1">VLOOKUP(O59,pa,6)</f>
        <v>35</v>
      </c>
      <c r="V60" s="27"/>
      <c r="W60" s="13">
        <f ca="1">VLOOKUP(O59,pa,9)</f>
        <v>35</v>
      </c>
    </row>
    <row r="61" spans="1:23" ht="20.25" customHeight="1" x14ac:dyDescent="0.15"/>
    <row r="62" spans="1:23" ht="20.25" customHeight="1" x14ac:dyDescent="0.15"/>
    <row r="63" spans="1:23" ht="20.25" customHeight="1" x14ac:dyDescent="0.3">
      <c r="A63" s="15">
        <f ca="1">VLOOKUP(D63,pa,8)</f>
        <v>1</v>
      </c>
      <c r="B63" s="15">
        <f ca="1">VLOOKUP(O63,pa,8)</f>
        <v>1</v>
      </c>
      <c r="D63" s="22">
        <v>11</v>
      </c>
      <c r="E63" s="23" t="s">
        <v>11</v>
      </c>
      <c r="F63" s="11">
        <f ca="1">VLOOKUP(D63,pa,4)</f>
        <v>2</v>
      </c>
      <c r="G63" s="24" t="s">
        <v>12</v>
      </c>
      <c r="H63" s="11">
        <f ca="1">VLOOKUP(D63,pa,5)</f>
        <v>1</v>
      </c>
      <c r="I63" s="24" t="s">
        <v>13</v>
      </c>
      <c r="J63" s="11">
        <f ca="1">VLOOKUP(D63,pa,7)</f>
        <v>19</v>
      </c>
      <c r="K63" s="26" t="s">
        <v>14</v>
      </c>
      <c r="L63" s="14">
        <f ca="1">VLOOKUP(D63,pa,10)</f>
        <v>19</v>
      </c>
      <c r="O63" s="22">
        <v>12</v>
      </c>
      <c r="P63" s="23" t="s">
        <v>11</v>
      </c>
      <c r="Q63" s="11">
        <f ca="1">VLOOKUP(O63,pa,4)</f>
        <v>4</v>
      </c>
      <c r="R63" s="24" t="s">
        <v>12</v>
      </c>
      <c r="S63" s="11">
        <f ca="1">VLOOKUP(O63,pa,5)</f>
        <v>1</v>
      </c>
      <c r="T63" s="24" t="s">
        <v>13</v>
      </c>
      <c r="U63" s="11">
        <f ca="1">VLOOKUP(O63,pa,7)</f>
        <v>41</v>
      </c>
      <c r="V63" s="26" t="s">
        <v>14</v>
      </c>
      <c r="W63" s="14">
        <f ca="1">VLOOKUP(O63,pa,10)</f>
        <v>41</v>
      </c>
    </row>
    <row r="64" spans="1:23" ht="20.25" customHeight="1" x14ac:dyDescent="0.15">
      <c r="D64" s="22"/>
      <c r="E64" s="23"/>
      <c r="F64" s="12">
        <f ca="1">VLOOKUP(D63,pa,2)</f>
        <v>7</v>
      </c>
      <c r="G64" s="24"/>
      <c r="H64" s="12">
        <f ca="1">VLOOKUP(D63,pa,3)</f>
        <v>6</v>
      </c>
      <c r="I64" s="24"/>
      <c r="J64" s="12">
        <f ca="1">VLOOKUP(D63,pa,6)</f>
        <v>42</v>
      </c>
      <c r="K64" s="27"/>
      <c r="L64" s="13">
        <f ca="1">VLOOKUP(D63,pa,9)</f>
        <v>42</v>
      </c>
      <c r="O64" s="22"/>
      <c r="P64" s="23"/>
      <c r="Q64" s="12">
        <f ca="1">VLOOKUP(O63,pa,2)</f>
        <v>9</v>
      </c>
      <c r="R64" s="24"/>
      <c r="S64" s="12">
        <f ca="1">VLOOKUP(O63,pa,3)</f>
        <v>8</v>
      </c>
      <c r="T64" s="24"/>
      <c r="U64" s="12">
        <f ca="1">VLOOKUP(O63,pa,6)</f>
        <v>72</v>
      </c>
      <c r="V64" s="27"/>
      <c r="W64" s="13">
        <f ca="1">VLOOKUP(O63,pa,9)</f>
        <v>72</v>
      </c>
    </row>
    <row r="65" spans="1:23" ht="20.25" customHeight="1" x14ac:dyDescent="0.15"/>
    <row r="66" spans="1:23" ht="20.25" customHeight="1" x14ac:dyDescent="0.15"/>
    <row r="67" spans="1:23" ht="20.25" customHeight="1" x14ac:dyDescent="0.3">
      <c r="A67" s="15">
        <f ca="1">VLOOKUP(D67,pa,8)</f>
        <v>1</v>
      </c>
      <c r="B67" s="15">
        <f ca="1">VLOOKUP(O67,pa,8)</f>
        <v>1</v>
      </c>
      <c r="D67" s="22">
        <v>13</v>
      </c>
      <c r="E67" s="23" t="s">
        <v>11</v>
      </c>
      <c r="F67" s="11">
        <f ca="1">VLOOKUP(D67,pa,4)</f>
        <v>5</v>
      </c>
      <c r="G67" s="24" t="s">
        <v>12</v>
      </c>
      <c r="H67" s="11">
        <f ca="1">VLOOKUP(D67,pa,5)</f>
        <v>4</v>
      </c>
      <c r="I67" s="24" t="s">
        <v>13</v>
      </c>
      <c r="J67" s="11">
        <f ca="1">VLOOKUP(D67,pa,7)</f>
        <v>23</v>
      </c>
      <c r="K67" s="26" t="s">
        <v>14</v>
      </c>
      <c r="L67" s="14">
        <f ca="1">VLOOKUP(D67,pa,10)</f>
        <v>23</v>
      </c>
      <c r="O67" s="22">
        <v>14</v>
      </c>
      <c r="P67" s="23" t="s">
        <v>11</v>
      </c>
      <c r="Q67" s="11">
        <f ca="1">VLOOKUP(O67,pa,4)</f>
        <v>3</v>
      </c>
      <c r="R67" s="24" t="s">
        <v>12</v>
      </c>
      <c r="S67" s="11">
        <f ca="1">VLOOKUP(O67,pa,5)</f>
        <v>5</v>
      </c>
      <c r="T67" s="24" t="s">
        <v>13</v>
      </c>
      <c r="U67" s="11">
        <f ca="1">VLOOKUP(O67,pa,7)</f>
        <v>31</v>
      </c>
      <c r="V67" s="26" t="s">
        <v>14</v>
      </c>
      <c r="W67" s="14">
        <f ca="1">VLOOKUP(O67,pa,10)</f>
        <v>31</v>
      </c>
    </row>
    <row r="68" spans="1:23" ht="20.25" customHeight="1" x14ac:dyDescent="0.15">
      <c r="D68" s="22"/>
      <c r="E68" s="23"/>
      <c r="F68" s="12">
        <f ca="1">VLOOKUP(D67,pa,2)</f>
        <v>6</v>
      </c>
      <c r="G68" s="24"/>
      <c r="H68" s="12">
        <f ca="1">VLOOKUP(D67,pa,3)</f>
        <v>9</v>
      </c>
      <c r="I68" s="24"/>
      <c r="J68" s="12">
        <f ca="1">VLOOKUP(D67,pa,6)</f>
        <v>18</v>
      </c>
      <c r="K68" s="27"/>
      <c r="L68" s="13">
        <f ca="1">VLOOKUP(D67,pa,9)</f>
        <v>18</v>
      </c>
      <c r="O68" s="22"/>
      <c r="P68" s="23"/>
      <c r="Q68" s="12">
        <f ca="1">VLOOKUP(O67,pa,2)</f>
        <v>10</v>
      </c>
      <c r="R68" s="24"/>
      <c r="S68" s="12">
        <f ca="1">VLOOKUP(O67,pa,3)</f>
        <v>4</v>
      </c>
      <c r="T68" s="24"/>
      <c r="U68" s="12">
        <f ca="1">VLOOKUP(O67,pa,6)</f>
        <v>20</v>
      </c>
      <c r="V68" s="27"/>
      <c r="W68" s="13">
        <f ca="1">VLOOKUP(O67,pa,9)</f>
        <v>20</v>
      </c>
    </row>
    <row r="69" spans="1:23" ht="20.25" customHeight="1" x14ac:dyDescent="0.15"/>
    <row r="70" spans="1:23" ht="20.25" customHeight="1" x14ac:dyDescent="0.15"/>
    <row r="71" spans="1:23" ht="20.25" customHeight="1" x14ac:dyDescent="0.3">
      <c r="A71" s="15">
        <f ca="1">VLOOKUP(D71,pa,8)</f>
        <v>2</v>
      </c>
      <c r="B71" s="15">
        <f ca="1">VLOOKUP(O71,pa,8)</f>
        <v>1</v>
      </c>
      <c r="D71" s="22">
        <v>15</v>
      </c>
      <c r="E71" s="23" t="s">
        <v>11</v>
      </c>
      <c r="F71" s="11">
        <f ca="1">VLOOKUP(D71,pa,4)</f>
        <v>5</v>
      </c>
      <c r="G71" s="24" t="s">
        <v>12</v>
      </c>
      <c r="H71" s="11">
        <f ca="1">VLOOKUP(D71,pa,5)</f>
        <v>1</v>
      </c>
      <c r="I71" s="24" t="s">
        <v>13</v>
      </c>
      <c r="J71" s="11">
        <f ca="1">VLOOKUP(D71,pa,7)</f>
        <v>38</v>
      </c>
      <c r="K71" s="26" t="s">
        <v>14</v>
      </c>
      <c r="L71" s="14">
        <f ca="1">VLOOKUP(D71,pa,10)</f>
        <v>19</v>
      </c>
      <c r="O71" s="22">
        <v>16</v>
      </c>
      <c r="P71" s="23" t="s">
        <v>11</v>
      </c>
      <c r="Q71" s="11">
        <f ca="1">VLOOKUP(O71,pa,4)</f>
        <v>3</v>
      </c>
      <c r="R71" s="24" t="s">
        <v>12</v>
      </c>
      <c r="S71" s="11">
        <f ca="1">VLOOKUP(O71,pa,5)</f>
        <v>3</v>
      </c>
      <c r="T71" s="24" t="s">
        <v>13</v>
      </c>
      <c r="U71" s="11">
        <f ca="1">VLOOKUP(O71,pa,7)</f>
        <v>27</v>
      </c>
      <c r="V71" s="26" t="s">
        <v>14</v>
      </c>
      <c r="W71" s="14">
        <f ca="1">VLOOKUP(O71,pa,10)</f>
        <v>27</v>
      </c>
    </row>
    <row r="72" spans="1:23" ht="20.25" customHeight="1" x14ac:dyDescent="0.15">
      <c r="D72" s="22"/>
      <c r="E72" s="23"/>
      <c r="F72" s="12">
        <f ca="1">VLOOKUP(D71,pa,2)</f>
        <v>6</v>
      </c>
      <c r="G72" s="24"/>
      <c r="H72" s="12">
        <f ca="1">VLOOKUP(D71,pa,3)</f>
        <v>14</v>
      </c>
      <c r="I72" s="24"/>
      <c r="J72" s="12">
        <f ca="1">VLOOKUP(D71,pa,6)</f>
        <v>42</v>
      </c>
      <c r="K72" s="27"/>
      <c r="L72" s="13">
        <f ca="1">VLOOKUP(D71,pa,9)</f>
        <v>21</v>
      </c>
      <c r="O72" s="22"/>
      <c r="P72" s="23"/>
      <c r="Q72" s="12">
        <f ca="1">VLOOKUP(O71,pa,2)</f>
        <v>28</v>
      </c>
      <c r="R72" s="24"/>
      <c r="S72" s="12">
        <f ca="1">VLOOKUP(O71,pa,3)</f>
        <v>8</v>
      </c>
      <c r="T72" s="24"/>
      <c r="U72" s="12">
        <f ca="1">VLOOKUP(O71,pa,6)</f>
        <v>56</v>
      </c>
      <c r="V72" s="27"/>
      <c r="W72" s="13">
        <f ca="1">VLOOKUP(O71,pa,9)</f>
        <v>56</v>
      </c>
    </row>
    <row r="73" spans="1:23" ht="20.25" customHeight="1" x14ac:dyDescent="0.15"/>
    <row r="74" spans="1:23" ht="20.25" customHeight="1" x14ac:dyDescent="0.15"/>
    <row r="75" spans="1:23" ht="20.25" customHeight="1" x14ac:dyDescent="0.3">
      <c r="A75" s="15">
        <f ca="1">VLOOKUP(D75,pa,8)</f>
        <v>1</v>
      </c>
      <c r="B75" s="15">
        <f ca="1">VLOOKUP(O75,pa,8)</f>
        <v>1</v>
      </c>
      <c r="D75" s="22">
        <v>17</v>
      </c>
      <c r="E75" s="23" t="s">
        <v>11</v>
      </c>
      <c r="F75" s="11">
        <f ca="1">VLOOKUP(D75,pa,4)</f>
        <v>4</v>
      </c>
      <c r="G75" s="24" t="s">
        <v>12</v>
      </c>
      <c r="H75" s="11">
        <f ca="1">VLOOKUP(D75,pa,5)</f>
        <v>7</v>
      </c>
      <c r="I75" s="24" t="s">
        <v>13</v>
      </c>
      <c r="J75" s="11">
        <f ca="1">VLOOKUP(D75,pa,7)</f>
        <v>37</v>
      </c>
      <c r="K75" s="26" t="s">
        <v>14</v>
      </c>
      <c r="L75" s="14">
        <f ca="1">VLOOKUP(D75,pa,10)</f>
        <v>37</v>
      </c>
      <c r="O75" s="22">
        <v>18</v>
      </c>
      <c r="P75" s="23" t="s">
        <v>11</v>
      </c>
      <c r="Q75" s="11">
        <f ca="1">VLOOKUP(O75,pa,4)</f>
        <v>1</v>
      </c>
      <c r="R75" s="24" t="s">
        <v>12</v>
      </c>
      <c r="S75" s="11">
        <f ca="1">VLOOKUP(O75,pa,5)</f>
        <v>1</v>
      </c>
      <c r="T75" s="24" t="s">
        <v>13</v>
      </c>
      <c r="U75" s="11">
        <f ca="1">VLOOKUP(O75,pa,7)</f>
        <v>11</v>
      </c>
      <c r="V75" s="26" t="s">
        <v>14</v>
      </c>
      <c r="W75" s="14">
        <f ca="1">VLOOKUP(O75,pa,10)</f>
        <v>11</v>
      </c>
    </row>
    <row r="76" spans="1:23" ht="20.25" customHeight="1" x14ac:dyDescent="0.15">
      <c r="D76" s="22"/>
      <c r="E76" s="23"/>
      <c r="F76" s="12">
        <f ca="1">VLOOKUP(D75,pa,2)</f>
        <v>15</v>
      </c>
      <c r="G76" s="24"/>
      <c r="H76" s="12">
        <f ca="1">VLOOKUP(D75,pa,3)</f>
        <v>20</v>
      </c>
      <c r="I76" s="24"/>
      <c r="J76" s="12">
        <f ca="1">VLOOKUP(D75,pa,6)</f>
        <v>60</v>
      </c>
      <c r="K76" s="27"/>
      <c r="L76" s="13">
        <f ca="1">VLOOKUP(D75,pa,9)</f>
        <v>60</v>
      </c>
      <c r="O76" s="22"/>
      <c r="P76" s="23"/>
      <c r="Q76" s="12">
        <f ca="1">VLOOKUP(O75,pa,2)</f>
        <v>12</v>
      </c>
      <c r="R76" s="24"/>
      <c r="S76" s="12">
        <f ca="1">VLOOKUP(O75,pa,3)</f>
        <v>10</v>
      </c>
      <c r="T76" s="24"/>
      <c r="U76" s="12">
        <f ca="1">VLOOKUP(O75,pa,6)</f>
        <v>60</v>
      </c>
      <c r="V76" s="27"/>
      <c r="W76" s="13">
        <f ca="1">VLOOKUP(O75,pa,9)</f>
        <v>60</v>
      </c>
    </row>
    <row r="77" spans="1:23" ht="20.25" customHeight="1" x14ac:dyDescent="0.15"/>
    <row r="78" spans="1:23" ht="20.25" customHeight="1" x14ac:dyDescent="0.15"/>
    <row r="79" spans="1:23" ht="20.25" customHeight="1" x14ac:dyDescent="0.3">
      <c r="A79" s="15">
        <f ca="1">VLOOKUP(D79,pa,8)</f>
        <v>1</v>
      </c>
      <c r="B79" s="15">
        <f ca="1">VLOOKUP(O79,pa,8)</f>
        <v>1</v>
      </c>
      <c r="D79" s="22">
        <v>19</v>
      </c>
      <c r="E79" s="23" t="s">
        <v>11</v>
      </c>
      <c r="F79" s="11">
        <f ca="1">VLOOKUP(D79,pa,4)</f>
        <v>5</v>
      </c>
      <c r="G79" s="24" t="s">
        <v>12</v>
      </c>
      <c r="H79" s="11">
        <f ca="1">VLOOKUP(D79,pa,5)</f>
        <v>5</v>
      </c>
      <c r="I79" s="24" t="s">
        <v>13</v>
      </c>
      <c r="J79" s="11">
        <f ca="1">VLOOKUP(D79,pa,7)</f>
        <v>55</v>
      </c>
      <c r="K79" s="26" t="s">
        <v>14</v>
      </c>
      <c r="L79" s="14">
        <f ca="1">VLOOKUP(D79,pa,10)</f>
        <v>55</v>
      </c>
      <c r="O79" s="22">
        <v>20</v>
      </c>
      <c r="P79" s="23" t="s">
        <v>11</v>
      </c>
      <c r="Q79" s="11">
        <f ca="1">VLOOKUP(O79,pa,4)</f>
        <v>1</v>
      </c>
      <c r="R79" s="24" t="s">
        <v>12</v>
      </c>
      <c r="S79" s="11">
        <f ca="1">VLOOKUP(O79,pa,5)</f>
        <v>1</v>
      </c>
      <c r="T79" s="24" t="s">
        <v>13</v>
      </c>
      <c r="U79" s="11">
        <f ca="1">VLOOKUP(O79,pa,7)</f>
        <v>11</v>
      </c>
      <c r="V79" s="26" t="s">
        <v>14</v>
      </c>
      <c r="W79" s="14">
        <f ca="1">VLOOKUP(O79,pa,10)</f>
        <v>11</v>
      </c>
    </row>
    <row r="80" spans="1:23" ht="20.25" customHeight="1" x14ac:dyDescent="0.15">
      <c r="D80" s="22"/>
      <c r="E80" s="23"/>
      <c r="F80" s="12">
        <f ca="1">VLOOKUP(D79,pa,2)</f>
        <v>8</v>
      </c>
      <c r="G80" s="24"/>
      <c r="H80" s="12">
        <f ca="1">VLOOKUP(D79,pa,3)</f>
        <v>36</v>
      </c>
      <c r="I80" s="24"/>
      <c r="J80" s="12">
        <f ca="1">VLOOKUP(D79,pa,6)</f>
        <v>72</v>
      </c>
      <c r="K80" s="27"/>
      <c r="L80" s="13">
        <f ca="1">VLOOKUP(D79,pa,9)</f>
        <v>72</v>
      </c>
      <c r="O80" s="22"/>
      <c r="P80" s="23"/>
      <c r="Q80" s="12">
        <f ca="1">VLOOKUP(O79,pa,2)</f>
        <v>9</v>
      </c>
      <c r="R80" s="24"/>
      <c r="S80" s="12">
        <f ca="1">VLOOKUP(O79,pa,3)</f>
        <v>24</v>
      </c>
      <c r="T80" s="24"/>
      <c r="U80" s="12">
        <f ca="1">VLOOKUP(O79,pa,6)</f>
        <v>72</v>
      </c>
      <c r="V80" s="27"/>
      <c r="W80" s="13">
        <f ca="1">VLOOKUP(O79,pa,9)</f>
        <v>72</v>
      </c>
    </row>
  </sheetData>
  <mergeCells count="189">
    <mergeCell ref="Z7:AB9"/>
    <mergeCell ref="Z2:AB3"/>
    <mergeCell ref="Z44:AE46"/>
    <mergeCell ref="P43:P44"/>
    <mergeCell ref="R43:R44"/>
    <mergeCell ref="T43:T44"/>
    <mergeCell ref="V43:V44"/>
    <mergeCell ref="F43:F44"/>
    <mergeCell ref="S43:S44"/>
    <mergeCell ref="D43:D44"/>
    <mergeCell ref="E43:E44"/>
    <mergeCell ref="G43:G44"/>
    <mergeCell ref="I43:I44"/>
    <mergeCell ref="K43:K44"/>
    <mergeCell ref="O43:O44"/>
    <mergeCell ref="V71:V72"/>
    <mergeCell ref="D75:D76"/>
    <mergeCell ref="E75:E76"/>
    <mergeCell ref="G75:G76"/>
    <mergeCell ref="I75:I76"/>
    <mergeCell ref="K75:K76"/>
    <mergeCell ref="O75:O76"/>
    <mergeCell ref="P79:P80"/>
    <mergeCell ref="R79:R80"/>
    <mergeCell ref="T79:T80"/>
    <mergeCell ref="V79:V80"/>
    <mergeCell ref="P75:P76"/>
    <mergeCell ref="R75:R76"/>
    <mergeCell ref="T75:T76"/>
    <mergeCell ref="V75:V76"/>
    <mergeCell ref="D79:D80"/>
    <mergeCell ref="E79:E80"/>
    <mergeCell ref="G79:G80"/>
    <mergeCell ref="I79:I80"/>
    <mergeCell ref="K79:K80"/>
    <mergeCell ref="O79:O80"/>
    <mergeCell ref="D71:D72"/>
    <mergeCell ref="E71:E72"/>
    <mergeCell ref="G71:G72"/>
    <mergeCell ref="I71:I72"/>
    <mergeCell ref="K71:K72"/>
    <mergeCell ref="O71:O72"/>
    <mergeCell ref="P71:P72"/>
    <mergeCell ref="R71:R72"/>
    <mergeCell ref="T71:T72"/>
    <mergeCell ref="V63:V64"/>
    <mergeCell ref="D67:D68"/>
    <mergeCell ref="E67:E68"/>
    <mergeCell ref="G67:G68"/>
    <mergeCell ref="I67:I68"/>
    <mergeCell ref="K67:K68"/>
    <mergeCell ref="O67:O68"/>
    <mergeCell ref="P67:P68"/>
    <mergeCell ref="R67:R68"/>
    <mergeCell ref="T67:T68"/>
    <mergeCell ref="V67:V68"/>
    <mergeCell ref="D63:D64"/>
    <mergeCell ref="E63:E64"/>
    <mergeCell ref="G63:G64"/>
    <mergeCell ref="I63:I64"/>
    <mergeCell ref="K63:K64"/>
    <mergeCell ref="O63:O64"/>
    <mergeCell ref="P63:P64"/>
    <mergeCell ref="R63:R64"/>
    <mergeCell ref="T63:T64"/>
    <mergeCell ref="V55:V56"/>
    <mergeCell ref="D59:D60"/>
    <mergeCell ref="E59:E60"/>
    <mergeCell ref="G59:G60"/>
    <mergeCell ref="I59:I60"/>
    <mergeCell ref="K59:K60"/>
    <mergeCell ref="O59:O60"/>
    <mergeCell ref="P59:P60"/>
    <mergeCell ref="R59:R60"/>
    <mergeCell ref="T59:T60"/>
    <mergeCell ref="V59:V60"/>
    <mergeCell ref="D55:D56"/>
    <mergeCell ref="E55:E56"/>
    <mergeCell ref="G55:G56"/>
    <mergeCell ref="I55:I56"/>
    <mergeCell ref="K55:K56"/>
    <mergeCell ref="O55:O56"/>
    <mergeCell ref="P55:P56"/>
    <mergeCell ref="R55:R56"/>
    <mergeCell ref="T55:T56"/>
    <mergeCell ref="P47:P48"/>
    <mergeCell ref="R47:R48"/>
    <mergeCell ref="T47:T48"/>
    <mergeCell ref="V47:V48"/>
    <mergeCell ref="D51:D52"/>
    <mergeCell ref="E51:E52"/>
    <mergeCell ref="G51:G52"/>
    <mergeCell ref="I51:I52"/>
    <mergeCell ref="K51:K52"/>
    <mergeCell ref="O51:O52"/>
    <mergeCell ref="D47:D48"/>
    <mergeCell ref="E47:E48"/>
    <mergeCell ref="G47:G48"/>
    <mergeCell ref="I47:I48"/>
    <mergeCell ref="K47:K48"/>
    <mergeCell ref="O47:O48"/>
    <mergeCell ref="P51:P52"/>
    <mergeCell ref="R51:R52"/>
    <mergeCell ref="T51:T52"/>
    <mergeCell ref="V51:V52"/>
    <mergeCell ref="S3:S4"/>
    <mergeCell ref="T3:T4"/>
    <mergeCell ref="D7:D8"/>
    <mergeCell ref="E7:E8"/>
    <mergeCell ref="G7:G8"/>
    <mergeCell ref="I7:I8"/>
    <mergeCell ref="O7:O8"/>
    <mergeCell ref="P7:P8"/>
    <mergeCell ref="R7:R8"/>
    <mergeCell ref="T7:T8"/>
    <mergeCell ref="D3:D4"/>
    <mergeCell ref="E3:E4"/>
    <mergeCell ref="F3:F4"/>
    <mergeCell ref="G3:G4"/>
    <mergeCell ref="I3:I4"/>
    <mergeCell ref="O3:O4"/>
    <mergeCell ref="P3:P4"/>
    <mergeCell ref="R3:R4"/>
    <mergeCell ref="E15:E16"/>
    <mergeCell ref="G15:G16"/>
    <mergeCell ref="I15:I16"/>
    <mergeCell ref="O15:O16"/>
    <mergeCell ref="P15:P16"/>
    <mergeCell ref="R15:R16"/>
    <mergeCell ref="T15:T16"/>
    <mergeCell ref="D11:D12"/>
    <mergeCell ref="E11:E12"/>
    <mergeCell ref="G11:G12"/>
    <mergeCell ref="I11:I12"/>
    <mergeCell ref="O11:O12"/>
    <mergeCell ref="P11:P12"/>
    <mergeCell ref="R11:R12"/>
    <mergeCell ref="T11:T12"/>
    <mergeCell ref="T23:T24"/>
    <mergeCell ref="D19:D20"/>
    <mergeCell ref="E19:E20"/>
    <mergeCell ref="G19:G20"/>
    <mergeCell ref="I19:I20"/>
    <mergeCell ref="O19:O20"/>
    <mergeCell ref="P19:P20"/>
    <mergeCell ref="R19:R20"/>
    <mergeCell ref="T19:T20"/>
    <mergeCell ref="T31:T32"/>
    <mergeCell ref="D27:D28"/>
    <mergeCell ref="E27:E28"/>
    <mergeCell ref="G27:G28"/>
    <mergeCell ref="I27:I28"/>
    <mergeCell ref="O27:O28"/>
    <mergeCell ref="P27:P28"/>
    <mergeCell ref="R27:R28"/>
    <mergeCell ref="T27:T28"/>
    <mergeCell ref="T39:T40"/>
    <mergeCell ref="D35:D36"/>
    <mergeCell ref="E35:E36"/>
    <mergeCell ref="G35:G36"/>
    <mergeCell ref="I35:I36"/>
    <mergeCell ref="O35:O36"/>
    <mergeCell ref="P35:P36"/>
    <mergeCell ref="R35:R36"/>
    <mergeCell ref="T35:T36"/>
    <mergeCell ref="I1:Q1"/>
    <mergeCell ref="I41:Q41"/>
    <mergeCell ref="D39:D40"/>
    <mergeCell ref="E39:E40"/>
    <mergeCell ref="G39:G40"/>
    <mergeCell ref="I39:I40"/>
    <mergeCell ref="O39:O40"/>
    <mergeCell ref="P39:P40"/>
    <mergeCell ref="R39:R40"/>
    <mergeCell ref="D31:D32"/>
    <mergeCell ref="E31:E32"/>
    <mergeCell ref="G31:G32"/>
    <mergeCell ref="I31:I32"/>
    <mergeCell ref="O31:O32"/>
    <mergeCell ref="P31:P32"/>
    <mergeCell ref="R31:R32"/>
    <mergeCell ref="D23:D24"/>
    <mergeCell ref="E23:E24"/>
    <mergeCell ref="G23:G24"/>
    <mergeCell ref="I23:I24"/>
    <mergeCell ref="O23:O24"/>
    <mergeCell ref="P23:P24"/>
    <mergeCell ref="R23:R24"/>
    <mergeCell ref="D15:D16"/>
  </mergeCells>
  <phoneticPr fontId="1"/>
  <conditionalFormatting sqref="K47:L48">
    <cfRule type="expression" dxfId="19" priority="42">
      <formula>$A$47=1</formula>
    </cfRule>
  </conditionalFormatting>
  <conditionalFormatting sqref="V47:W48">
    <cfRule type="expression" dxfId="18" priority="41">
      <formula>$B$47=1</formula>
    </cfRule>
  </conditionalFormatting>
  <conditionalFormatting sqref="K51:L52">
    <cfRule type="expression" dxfId="17" priority="40">
      <formula>$A$51=1</formula>
    </cfRule>
  </conditionalFormatting>
  <conditionalFormatting sqref="V51:W52">
    <cfRule type="expression" dxfId="16" priority="39">
      <formula>$B$51=1</formula>
    </cfRule>
  </conditionalFormatting>
  <conditionalFormatting sqref="K55:L56">
    <cfRule type="expression" dxfId="15" priority="38">
      <formula>$A$55=1</formula>
    </cfRule>
  </conditionalFormatting>
  <conditionalFormatting sqref="V55:W56">
    <cfRule type="expression" dxfId="14" priority="37">
      <formula>$B$55=1</formula>
    </cfRule>
  </conditionalFormatting>
  <conditionalFormatting sqref="K59:L60">
    <cfRule type="expression" dxfId="13" priority="36">
      <formula>$A$59=1</formula>
    </cfRule>
  </conditionalFormatting>
  <conditionalFormatting sqref="V59:W60">
    <cfRule type="expression" dxfId="12" priority="35">
      <formula>$B$59=1</formula>
    </cfRule>
  </conditionalFormatting>
  <conditionalFormatting sqref="K63:L64">
    <cfRule type="expression" dxfId="11" priority="34">
      <formula>$A$63=1</formula>
    </cfRule>
  </conditionalFormatting>
  <conditionalFormatting sqref="V63:W64">
    <cfRule type="expression" dxfId="10" priority="33">
      <formula>$B$63=1</formula>
    </cfRule>
  </conditionalFormatting>
  <conditionalFormatting sqref="K67:L68">
    <cfRule type="expression" dxfId="9" priority="32">
      <formula>$A$67=1</formula>
    </cfRule>
  </conditionalFormatting>
  <conditionalFormatting sqref="V67:W68">
    <cfRule type="expression" dxfId="8" priority="31">
      <formula>$B$67=1</formula>
    </cfRule>
  </conditionalFormatting>
  <conditionalFormatting sqref="K71:L72">
    <cfRule type="expression" dxfId="7" priority="30">
      <formula>$A$71=1</formula>
    </cfRule>
  </conditionalFormatting>
  <conditionalFormatting sqref="V71:W72">
    <cfRule type="expression" dxfId="6" priority="29">
      <formula>$B$71=1</formula>
    </cfRule>
  </conditionalFormatting>
  <conditionalFormatting sqref="K75:L76">
    <cfRule type="expression" dxfId="5" priority="28">
      <formula>$A$75=1</formula>
    </cfRule>
  </conditionalFormatting>
  <conditionalFormatting sqref="V75:W76">
    <cfRule type="expression" dxfId="4" priority="27">
      <formula>$B$75=1</formula>
    </cfRule>
  </conditionalFormatting>
  <conditionalFormatting sqref="K79:L80">
    <cfRule type="expression" dxfId="3" priority="26">
      <formula>$A$79=1</formula>
    </cfRule>
  </conditionalFormatting>
  <conditionalFormatting sqref="V79:W80">
    <cfRule type="expression" dxfId="2" priority="25">
      <formula>$B$79=1</formula>
    </cfRule>
  </conditionalFormatting>
  <conditionalFormatting sqref="K43:L44">
    <cfRule type="expression" dxfId="1" priority="22">
      <formula>$A$43=1</formula>
    </cfRule>
  </conditionalFormatting>
  <conditionalFormatting sqref="V43:W44">
    <cfRule type="expression" dxfId="0" priority="21">
      <formula>$B$43=1</formula>
    </cfRule>
  </conditionalFormatting>
  <pageMargins left="0.43" right="0.28000000000000003" top="0.4" bottom="0.42" header="0.3" footer="0.3"/>
  <pageSetup paperSize="9" orientation="portrait" horizontalDpi="0" verticalDpi="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d</vt:lpstr>
      <vt:lpstr>p</vt:lpstr>
      <vt:lpstr>dea</vt:lpstr>
      <vt:lpstr>deb</vt:lpstr>
      <vt:lpstr>dec</vt:lpstr>
      <vt:lpstr>num</vt:lpstr>
      <vt:lpstr>pa</vt:lpstr>
      <vt:lpstr>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2018-02-12T07:18:03Z</cp:lastPrinted>
  <dcterms:created xsi:type="dcterms:W3CDTF">2018-02-11T11:32:28Z</dcterms:created>
  <dcterms:modified xsi:type="dcterms:W3CDTF">2018-02-12T07:27:42Z</dcterms:modified>
</cp:coreProperties>
</file>