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ru\work1\upl\"/>
    </mc:Choice>
  </mc:AlternateContent>
  <xr:revisionPtr revIDLastSave="0" documentId="8_{16A2B79B-4C6F-4D86-B9CE-FE3BC5163D07}" xr6:coauthVersionLast="34" xr6:coauthVersionMax="34" xr10:uidLastSave="{00000000-0000-0000-0000-000000000000}"/>
  <bookViews>
    <workbookView xWindow="0" yWindow="0" windowWidth="20490" windowHeight="7050" activeTab="1" xr2:uid="{3882861F-E4F3-43F9-B954-8642423E333B}"/>
  </bookViews>
  <sheets>
    <sheet name="p" sheetId="1" r:id="rId1"/>
    <sheet name="pa" sheetId="3" r:id="rId2"/>
    <sheet name="pb" sheetId="4" r:id="rId3"/>
  </sheets>
  <definedNames>
    <definedName name="pa">p!$V$2:$X$21</definedName>
    <definedName name="pb">p!$V$24:$X$43</definedName>
    <definedName name="_xlnm.Print_Area" localSheetId="1">pa!$C$1:$L$61</definedName>
    <definedName name="_xlnm.Print_Area" localSheetId="2">pb!$C$1:$L$61</definedName>
    <definedName name="ta">p!$P$2:$R$21</definedName>
    <definedName name="tb">p!$P$24:$R$43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" i="1" l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E7" i="1"/>
  <c r="I7" i="1" s="1"/>
  <c r="K43" i="1"/>
  <c r="I43" i="1"/>
  <c r="K39" i="1"/>
  <c r="J38" i="1"/>
  <c r="G43" i="1"/>
  <c r="E43" i="1"/>
  <c r="E42" i="1"/>
  <c r="I42" i="1" s="1"/>
  <c r="G41" i="1"/>
  <c r="K41" i="1" s="1"/>
  <c r="G39" i="1"/>
  <c r="F38" i="1"/>
  <c r="G42" i="1"/>
  <c r="K42" i="1" s="1"/>
  <c r="E41" i="1"/>
  <c r="I41" i="1" s="1"/>
  <c r="G40" i="1"/>
  <c r="K40" i="1" s="1"/>
  <c r="E40" i="1"/>
  <c r="I40" i="1" s="1"/>
  <c r="F39" i="1"/>
  <c r="J39" i="1" s="1"/>
  <c r="G38" i="1"/>
  <c r="K38" i="1" s="1"/>
  <c r="G37" i="1"/>
  <c r="K37" i="1" s="1"/>
  <c r="F37" i="1"/>
  <c r="J37" i="1" s="1"/>
  <c r="G36" i="1"/>
  <c r="K36" i="1" s="1"/>
  <c r="F36" i="1"/>
  <c r="J36" i="1" s="1"/>
  <c r="K21" i="1"/>
  <c r="I21" i="1"/>
  <c r="K20" i="1"/>
  <c r="I20" i="1"/>
  <c r="K19" i="1"/>
  <c r="I19" i="1"/>
  <c r="K18" i="1"/>
  <c r="I18" i="1"/>
  <c r="K17" i="1"/>
  <c r="J17" i="1"/>
  <c r="K16" i="1"/>
  <c r="J16" i="1"/>
  <c r="K15" i="1"/>
  <c r="J15" i="1"/>
  <c r="K14" i="1"/>
  <c r="J14" i="1"/>
  <c r="F21" i="1"/>
  <c r="J21" i="1" s="1"/>
  <c r="Q21" i="1" s="1"/>
  <c r="F20" i="1"/>
  <c r="J20" i="1" s="1"/>
  <c r="F19" i="1"/>
  <c r="J19" i="1" s="1"/>
  <c r="Q19" i="1" s="1"/>
  <c r="F18" i="1"/>
  <c r="J18" i="1" s="1"/>
  <c r="E15" i="1"/>
  <c r="I15" i="1" s="1"/>
  <c r="Q15" i="1" s="1"/>
  <c r="E14" i="1"/>
  <c r="I14" i="1" s="1"/>
  <c r="E17" i="1"/>
  <c r="I17" i="1" s="1"/>
  <c r="Q17" i="1" s="1"/>
  <c r="E16" i="1"/>
  <c r="I16" i="1" s="1"/>
  <c r="F6" i="1"/>
  <c r="G6" i="1" s="1"/>
  <c r="K6" i="1" s="1"/>
  <c r="F8" i="1"/>
  <c r="G8" i="1" s="1"/>
  <c r="K8" i="1" s="1"/>
  <c r="F4" i="1"/>
  <c r="G4" i="1" s="1"/>
  <c r="K4" i="1" s="1"/>
  <c r="E2" i="1"/>
  <c r="I2" i="1" s="1"/>
  <c r="E13" i="1"/>
  <c r="F13" i="1" s="1"/>
  <c r="J13" i="1" s="1"/>
  <c r="E12" i="1"/>
  <c r="F12" i="1" s="1"/>
  <c r="J12" i="1" s="1"/>
  <c r="E11" i="1"/>
  <c r="F11" i="1" s="1"/>
  <c r="J11" i="1" s="1"/>
  <c r="E10" i="1"/>
  <c r="F10" i="1" s="1"/>
  <c r="J10" i="1" s="1"/>
  <c r="E9" i="1"/>
  <c r="F9" i="1" s="1"/>
  <c r="J9" i="1" s="1"/>
  <c r="G13" i="1"/>
  <c r="K13" i="1" s="1"/>
  <c r="G12" i="1"/>
  <c r="K12" i="1" s="1"/>
  <c r="G11" i="1"/>
  <c r="K11" i="1" s="1"/>
  <c r="G10" i="1"/>
  <c r="K10" i="1" s="1"/>
  <c r="G9" i="1"/>
  <c r="K9" i="1" s="1"/>
  <c r="F7" i="1"/>
  <c r="G7" i="1" s="1"/>
  <c r="K7" i="1" s="1"/>
  <c r="F5" i="1"/>
  <c r="G5" i="1" s="1"/>
  <c r="K5" i="1" s="1"/>
  <c r="F3" i="1"/>
  <c r="G3" i="1" s="1"/>
  <c r="K3" i="1" s="1"/>
  <c r="E6" i="1"/>
  <c r="I6" i="1" s="1"/>
  <c r="E5" i="1"/>
  <c r="I5" i="1" s="1"/>
  <c r="E4" i="1"/>
  <c r="I4" i="1" s="1"/>
  <c r="E3" i="1"/>
  <c r="I3" i="1" s="1"/>
  <c r="E8" i="1"/>
  <c r="I8" i="1" s="1"/>
  <c r="F2" i="1"/>
  <c r="G2" i="1" s="1"/>
  <c r="K2" i="1" s="1"/>
  <c r="Q14" i="1" l="1"/>
  <c r="Q20" i="1"/>
  <c r="Q16" i="1"/>
  <c r="Q18" i="1"/>
  <c r="U15" i="1"/>
  <c r="U5" i="1"/>
  <c r="U17" i="1"/>
  <c r="U14" i="1"/>
  <c r="U18" i="1"/>
  <c r="U19" i="1"/>
  <c r="U16" i="1"/>
  <c r="U20" i="1"/>
  <c r="U21" i="1"/>
  <c r="U2" i="1"/>
  <c r="U6" i="1"/>
  <c r="U10" i="1"/>
  <c r="U9" i="1"/>
  <c r="U3" i="1"/>
  <c r="U7" i="1"/>
  <c r="U11" i="1"/>
  <c r="U4" i="1"/>
  <c r="U8" i="1"/>
  <c r="U12" i="1"/>
  <c r="U13" i="1"/>
  <c r="E38" i="1"/>
  <c r="I38" i="1" s="1"/>
  <c r="E24" i="1"/>
  <c r="E36" i="1"/>
  <c r="H18" i="1"/>
  <c r="R18" i="1" s="1"/>
  <c r="H15" i="1"/>
  <c r="R15" i="1" s="1"/>
  <c r="H19" i="1"/>
  <c r="R19" i="1" s="1"/>
  <c r="H16" i="1"/>
  <c r="R16" i="1" s="1"/>
  <c r="H20" i="1"/>
  <c r="R20" i="1" s="1"/>
  <c r="H14" i="1"/>
  <c r="R14" i="1" s="1"/>
  <c r="H17" i="1"/>
  <c r="R17" i="1" s="1"/>
  <c r="H21" i="1"/>
  <c r="R21" i="1" s="1"/>
  <c r="H10" i="1"/>
  <c r="R10" i="1" s="1"/>
  <c r="H11" i="1"/>
  <c r="R11" i="1" s="1"/>
  <c r="H12" i="1"/>
  <c r="R12" i="1" s="1"/>
  <c r="H9" i="1"/>
  <c r="R9" i="1" s="1"/>
  <c r="H13" i="1"/>
  <c r="R13" i="1" s="1"/>
  <c r="H4" i="1"/>
  <c r="R4" i="1" s="1"/>
  <c r="H5" i="1"/>
  <c r="R5" i="1" s="1"/>
  <c r="H8" i="1"/>
  <c r="R8" i="1" s="1"/>
  <c r="H2" i="1"/>
  <c r="R2" i="1" s="1"/>
  <c r="H6" i="1"/>
  <c r="R6" i="1" s="1"/>
  <c r="H3" i="1"/>
  <c r="R3" i="1" s="1"/>
  <c r="H7" i="1"/>
  <c r="R7" i="1" s="1"/>
  <c r="F40" i="1"/>
  <c r="E37" i="1"/>
  <c r="F42" i="1"/>
  <c r="F41" i="1"/>
  <c r="E39" i="1"/>
  <c r="F43" i="1"/>
  <c r="E35" i="1"/>
  <c r="F35" i="1"/>
  <c r="J35" i="1" s="1"/>
  <c r="G35" i="1"/>
  <c r="K35" i="1" s="1"/>
  <c r="G34" i="1"/>
  <c r="K34" i="1" s="1"/>
  <c r="E34" i="1"/>
  <c r="F34" i="1"/>
  <c r="J34" i="1" s="1"/>
  <c r="G32" i="1"/>
  <c r="K32" i="1" s="1"/>
  <c r="E33" i="1"/>
  <c r="F33" i="1"/>
  <c r="J33" i="1" s="1"/>
  <c r="G33" i="1"/>
  <c r="K33" i="1" s="1"/>
  <c r="F31" i="1"/>
  <c r="J31" i="1" s="1"/>
  <c r="E32" i="1"/>
  <c r="E31" i="1"/>
  <c r="F32" i="1"/>
  <c r="J32" i="1" s="1"/>
  <c r="G31" i="1"/>
  <c r="K31" i="1" s="1"/>
  <c r="G29" i="1"/>
  <c r="K29" i="1" s="1"/>
  <c r="E30" i="1"/>
  <c r="E29" i="1"/>
  <c r="F30" i="1"/>
  <c r="J30" i="1" s="1"/>
  <c r="F29" i="1"/>
  <c r="J29" i="1" s="1"/>
  <c r="G30" i="1"/>
  <c r="K30" i="1" s="1"/>
  <c r="F24" i="1"/>
  <c r="J24" i="1" s="1"/>
  <c r="F28" i="1"/>
  <c r="J28" i="1" s="1"/>
  <c r="E25" i="1"/>
  <c r="F26" i="1"/>
  <c r="J26" i="1" s="1"/>
  <c r="G27" i="1"/>
  <c r="K27" i="1" s="1"/>
  <c r="F25" i="1"/>
  <c r="J25" i="1" s="1"/>
  <c r="G26" i="1"/>
  <c r="K26" i="1" s="1"/>
  <c r="E28" i="1"/>
  <c r="G25" i="1"/>
  <c r="K25" i="1" s="1"/>
  <c r="E27" i="1"/>
  <c r="G24" i="1"/>
  <c r="K24" i="1" s="1"/>
  <c r="E26" i="1"/>
  <c r="F27" i="1"/>
  <c r="J27" i="1" s="1"/>
  <c r="G28" i="1"/>
  <c r="K28" i="1" s="1"/>
  <c r="J5" i="1"/>
  <c r="Q5" i="1" s="1"/>
  <c r="J4" i="1"/>
  <c r="Q4" i="1" s="1"/>
  <c r="I11" i="1"/>
  <c r="J8" i="1"/>
  <c r="Q8" i="1" s="1"/>
  <c r="J3" i="1"/>
  <c r="Q3" i="1" s="1"/>
  <c r="J7" i="1"/>
  <c r="Q7" i="1" s="1"/>
  <c r="I10" i="1"/>
  <c r="J2" i="1"/>
  <c r="Q2" i="1" s="1"/>
  <c r="J6" i="1"/>
  <c r="Q6" i="1" s="1"/>
  <c r="I9" i="1"/>
  <c r="I13" i="1"/>
  <c r="I12" i="1"/>
  <c r="U35" i="1" l="1"/>
  <c r="X13" i="1"/>
  <c r="U32" i="1"/>
  <c r="X10" i="1"/>
  <c r="U36" i="1"/>
  <c r="X14" i="1"/>
  <c r="W14" i="1"/>
  <c r="U34" i="1"/>
  <c r="X12" i="1"/>
  <c r="U29" i="1"/>
  <c r="X7" i="1"/>
  <c r="U28" i="1"/>
  <c r="X6" i="1"/>
  <c r="U38" i="1"/>
  <c r="W16" i="1"/>
  <c r="X16" i="1"/>
  <c r="U39" i="1"/>
  <c r="X17" i="1"/>
  <c r="W17" i="1"/>
  <c r="U33" i="1"/>
  <c r="X11" i="1"/>
  <c r="U42" i="1"/>
  <c r="W20" i="1"/>
  <c r="X20" i="1"/>
  <c r="U30" i="1"/>
  <c r="X8" i="1"/>
  <c r="U25" i="1"/>
  <c r="X3" i="1"/>
  <c r="U24" i="1"/>
  <c r="X2" i="1"/>
  <c r="U41" i="1"/>
  <c r="X19" i="1"/>
  <c r="W19" i="1"/>
  <c r="U27" i="1"/>
  <c r="X5" i="1"/>
  <c r="U26" i="1"/>
  <c r="X4" i="1"/>
  <c r="U31" i="1"/>
  <c r="X9" i="1"/>
  <c r="U43" i="1"/>
  <c r="X21" i="1"/>
  <c r="W21" i="1"/>
  <c r="U40" i="1"/>
  <c r="X18" i="1"/>
  <c r="W18" i="1"/>
  <c r="U37" i="1"/>
  <c r="X15" i="1"/>
  <c r="W15" i="1"/>
  <c r="Q12" i="1"/>
  <c r="Q13" i="1"/>
  <c r="Q10" i="1"/>
  <c r="Q11" i="1"/>
  <c r="Q9" i="1"/>
  <c r="I27" i="1"/>
  <c r="H27" i="1"/>
  <c r="I32" i="1"/>
  <c r="Q32" i="1" s="1"/>
  <c r="H32" i="1"/>
  <c r="I33" i="1"/>
  <c r="Q33" i="1" s="1"/>
  <c r="H33" i="1"/>
  <c r="J43" i="1"/>
  <c r="Q43" i="1" s="1"/>
  <c r="H43" i="1"/>
  <c r="I24" i="1"/>
  <c r="Q24" i="1" s="1"/>
  <c r="H24" i="1"/>
  <c r="Q38" i="1"/>
  <c r="H38" i="1"/>
  <c r="J42" i="1"/>
  <c r="Q42" i="1" s="1"/>
  <c r="H42" i="1"/>
  <c r="I25" i="1"/>
  <c r="Q25" i="1" s="1"/>
  <c r="H25" i="1"/>
  <c r="I36" i="1"/>
  <c r="Q36" i="1" s="1"/>
  <c r="H36" i="1"/>
  <c r="I26" i="1"/>
  <c r="Q26" i="1" s="1"/>
  <c r="H26" i="1"/>
  <c r="I28" i="1"/>
  <c r="Q28" i="1" s="1"/>
  <c r="H28" i="1"/>
  <c r="I29" i="1"/>
  <c r="Q29" i="1" s="1"/>
  <c r="H29" i="1"/>
  <c r="I39" i="1"/>
  <c r="Q39" i="1" s="1"/>
  <c r="H39" i="1"/>
  <c r="I37" i="1"/>
  <c r="Q37" i="1" s="1"/>
  <c r="H37" i="1"/>
  <c r="I30" i="1"/>
  <c r="Q30" i="1" s="1"/>
  <c r="H30" i="1"/>
  <c r="I31" i="1"/>
  <c r="Q31" i="1" s="1"/>
  <c r="H31" i="1"/>
  <c r="I34" i="1"/>
  <c r="Q34" i="1" s="1"/>
  <c r="H34" i="1"/>
  <c r="I35" i="1"/>
  <c r="Q35" i="1" s="1"/>
  <c r="H35" i="1"/>
  <c r="J41" i="1"/>
  <c r="Q41" i="1" s="1"/>
  <c r="H41" i="1"/>
  <c r="J40" i="1"/>
  <c r="Q40" i="1" s="1"/>
  <c r="H40" i="1"/>
  <c r="Q27" i="1"/>
  <c r="J21" i="3" l="1"/>
  <c r="J52" i="3"/>
  <c r="F58" i="3"/>
  <c r="K58" i="3"/>
  <c r="K34" i="3"/>
  <c r="F61" i="3"/>
  <c r="F55" i="3"/>
  <c r="F46" i="3"/>
  <c r="K52" i="3"/>
  <c r="K43" i="3"/>
  <c r="K37" i="3"/>
  <c r="E61" i="3"/>
  <c r="J55" i="3"/>
  <c r="E24" i="3"/>
  <c r="E55" i="3"/>
  <c r="K40" i="3"/>
  <c r="E21" i="3"/>
  <c r="E52" i="3"/>
  <c r="J61" i="3"/>
  <c r="F34" i="3"/>
  <c r="F43" i="3"/>
  <c r="K55" i="3"/>
  <c r="F52" i="3"/>
  <c r="K49" i="3"/>
  <c r="E58" i="3"/>
  <c r="K61" i="3"/>
  <c r="F37" i="3"/>
  <c r="J58" i="3"/>
  <c r="K46" i="3"/>
  <c r="F40" i="3"/>
  <c r="F49" i="3"/>
  <c r="J24" i="3"/>
  <c r="W7" i="1"/>
  <c r="W12" i="1"/>
  <c r="W6" i="1"/>
  <c r="W2" i="1"/>
  <c r="W8" i="1"/>
  <c r="W11" i="1"/>
  <c r="W40" i="1"/>
  <c r="W41" i="1"/>
  <c r="W30" i="1"/>
  <c r="W29" i="1"/>
  <c r="W32" i="1"/>
  <c r="W37" i="1"/>
  <c r="W31" i="1"/>
  <c r="W27" i="1"/>
  <c r="W25" i="1"/>
  <c r="W39" i="1"/>
  <c r="W13" i="1"/>
  <c r="W38" i="1"/>
  <c r="W33" i="1"/>
  <c r="W28" i="1"/>
  <c r="W36" i="1"/>
  <c r="W43" i="1"/>
  <c r="W26" i="1"/>
  <c r="W24" i="1"/>
  <c r="W42" i="1"/>
  <c r="W34" i="1"/>
  <c r="W35" i="1"/>
  <c r="W4" i="1"/>
  <c r="W10" i="1"/>
  <c r="W9" i="1"/>
  <c r="W3" i="1"/>
  <c r="W5" i="1"/>
  <c r="L41" i="1"/>
  <c r="R41" i="1"/>
  <c r="L34" i="1"/>
  <c r="R34" i="1"/>
  <c r="L30" i="1"/>
  <c r="R30" i="1"/>
  <c r="L39" i="1"/>
  <c r="R39" i="1"/>
  <c r="L28" i="1"/>
  <c r="R28" i="1"/>
  <c r="L36" i="1"/>
  <c r="R36" i="1"/>
  <c r="L42" i="1"/>
  <c r="R42" i="1"/>
  <c r="L24" i="1"/>
  <c r="R24" i="1"/>
  <c r="L33" i="1"/>
  <c r="R33" i="1"/>
  <c r="L27" i="1"/>
  <c r="R27" i="1"/>
  <c r="L40" i="1"/>
  <c r="R40" i="1"/>
  <c r="L35" i="1"/>
  <c r="R35" i="1"/>
  <c r="L31" i="1"/>
  <c r="R31" i="1"/>
  <c r="L37" i="1"/>
  <c r="R37" i="1"/>
  <c r="L29" i="1"/>
  <c r="R29" i="1"/>
  <c r="L26" i="1"/>
  <c r="R26" i="1"/>
  <c r="L25" i="1"/>
  <c r="R25" i="1"/>
  <c r="L38" i="1"/>
  <c r="R38" i="1"/>
  <c r="L43" i="1"/>
  <c r="R43" i="1"/>
  <c r="L32" i="1"/>
  <c r="R32" i="1"/>
  <c r="E9" i="4" l="1"/>
  <c r="E40" i="4"/>
  <c r="J21" i="4"/>
  <c r="J52" i="4"/>
  <c r="J18" i="4"/>
  <c r="J49" i="4"/>
  <c r="E6" i="4"/>
  <c r="E37" i="4"/>
  <c r="J15" i="4"/>
  <c r="J46" i="4"/>
  <c r="J3" i="4"/>
  <c r="J34" i="4"/>
  <c r="E15" i="4"/>
  <c r="E46" i="4"/>
  <c r="E27" i="4"/>
  <c r="E58" i="4"/>
  <c r="E3" i="4"/>
  <c r="E34" i="4"/>
  <c r="J27" i="4"/>
  <c r="J58" i="4"/>
  <c r="E18" i="4"/>
  <c r="E49" i="4"/>
  <c r="J30" i="4"/>
  <c r="J61" i="4"/>
  <c r="E24" i="4"/>
  <c r="E55" i="4"/>
  <c r="J6" i="4"/>
  <c r="J37" i="4"/>
  <c r="J9" i="4"/>
  <c r="J40" i="4"/>
  <c r="J24" i="4"/>
  <c r="J55" i="4"/>
  <c r="E30" i="4"/>
  <c r="E61" i="4"/>
  <c r="E21" i="4"/>
  <c r="E52" i="4"/>
  <c r="J12" i="4"/>
  <c r="J43" i="4"/>
  <c r="E12" i="4"/>
  <c r="E43" i="4"/>
  <c r="E6" i="3"/>
  <c r="E37" i="3"/>
  <c r="E3" i="3"/>
  <c r="E34" i="3"/>
  <c r="J34" i="3"/>
  <c r="E9" i="3"/>
  <c r="E40" i="3"/>
  <c r="J12" i="3"/>
  <c r="J43" i="3"/>
  <c r="J15" i="3"/>
  <c r="J46" i="3"/>
  <c r="E18" i="3"/>
  <c r="E49" i="3"/>
  <c r="J6" i="3"/>
  <c r="J37" i="3"/>
  <c r="E15" i="3"/>
  <c r="E46" i="3"/>
  <c r="J18" i="3"/>
  <c r="J49" i="3"/>
  <c r="E12" i="3"/>
  <c r="E43" i="3"/>
  <c r="J9" i="3"/>
  <c r="J40" i="3"/>
  <c r="J3" i="3"/>
  <c r="E27" i="3"/>
  <c r="X36" i="1"/>
  <c r="F52" i="4" s="1"/>
  <c r="X30" i="1"/>
  <c r="F43" i="4" s="1"/>
  <c r="X29" i="1"/>
  <c r="K40" i="4" s="1"/>
  <c r="X31" i="1"/>
  <c r="K43" i="4" s="1"/>
  <c r="X34" i="1"/>
  <c r="F49" i="4" s="1"/>
  <c r="X35" i="1"/>
  <c r="K49" i="4" s="1"/>
  <c r="X33" i="1"/>
  <c r="K46" i="4" s="1"/>
  <c r="X43" i="1"/>
  <c r="K61" i="4" s="1"/>
  <c r="X41" i="1"/>
  <c r="K58" i="4" s="1"/>
  <c r="X25" i="1"/>
  <c r="K34" i="4" s="1"/>
  <c r="X38" i="1"/>
  <c r="F55" i="4" s="1"/>
  <c r="X37" i="1"/>
  <c r="K52" i="4" s="1"/>
  <c r="X32" i="1"/>
  <c r="F46" i="4" s="1"/>
  <c r="X24" i="1"/>
  <c r="F34" i="4" s="1"/>
  <c r="X28" i="1"/>
  <c r="F40" i="4" s="1"/>
  <c r="X27" i="1"/>
  <c r="K37" i="4" s="1"/>
  <c r="X40" i="1"/>
  <c r="F58" i="4" s="1"/>
  <c r="X39" i="1"/>
  <c r="K55" i="4" s="1"/>
  <c r="X26" i="1"/>
  <c r="F37" i="4" s="1"/>
  <c r="X42" i="1"/>
  <c r="F61" i="4" s="1"/>
  <c r="J27" i="3" l="1"/>
  <c r="E30" i="3" l="1"/>
  <c r="J30" i="3" l="1"/>
</calcChain>
</file>

<file path=xl/sharedStrings.xml><?xml version="1.0" encoding="utf-8"?>
<sst xmlns="http://schemas.openxmlformats.org/spreadsheetml/2006/main" count="225" uniqueCount="20">
  <si>
    <t>ab+ac</t>
    <phoneticPr fontId="1"/>
  </si>
  <si>
    <t>abc</t>
    <phoneticPr fontId="1"/>
  </si>
  <si>
    <t>a</t>
    <phoneticPr fontId="1"/>
  </si>
  <si>
    <t>b</t>
    <phoneticPr fontId="1"/>
  </si>
  <si>
    <t>c</t>
    <phoneticPr fontId="1"/>
  </si>
  <si>
    <t>ac+bc</t>
    <phoneticPr fontId="1"/>
  </si>
  <si>
    <t>×</t>
    <phoneticPr fontId="1"/>
  </si>
  <si>
    <t>＋</t>
    <phoneticPr fontId="1"/>
  </si>
  <si>
    <t>＝</t>
    <phoneticPr fontId="1"/>
  </si>
  <si>
    <t>ta</t>
    <phoneticPr fontId="1"/>
  </si>
  <si>
    <t>tb</t>
    <phoneticPr fontId="1"/>
  </si>
  <si>
    <t>)</t>
    <phoneticPr fontId="1"/>
  </si>
  <si>
    <t>pb</t>
    <phoneticPr fontId="1"/>
  </si>
  <si>
    <t>pa</t>
    <phoneticPr fontId="1"/>
  </si>
  <si>
    <t>計算のきまりをつかって  Ａ</t>
    <phoneticPr fontId="1"/>
  </si>
  <si>
    <r>
      <rPr>
        <sz val="10"/>
        <color theme="1"/>
        <rFont val="HG丸ｺﾞｼｯｸM-PRO"/>
        <family val="3"/>
        <charset val="128"/>
      </rPr>
      <t xml:space="preserve">計算のきまりをつかって  Ａ    </t>
    </r>
    <r>
      <rPr>
        <sz val="14"/>
        <color theme="1"/>
        <rFont val="HG丸ｺﾞｼｯｸM-PRO"/>
        <family val="3"/>
        <charset val="128"/>
      </rPr>
      <t>答</t>
    </r>
    <rPh sb="18" eb="19">
      <t>コタエ</t>
    </rPh>
    <phoneticPr fontId="1"/>
  </si>
  <si>
    <t>計算のきまりをつかって  B</t>
    <phoneticPr fontId="1"/>
  </si>
  <si>
    <t>F9</t>
    <phoneticPr fontId="1"/>
  </si>
  <si>
    <t>再作問</t>
    <rPh sb="0" eb="1">
      <t>サイ</t>
    </rPh>
    <rPh sb="1" eb="3">
      <t>サクモン</t>
    </rPh>
    <phoneticPr fontId="1"/>
  </si>
  <si>
    <r>
      <rPr>
        <sz val="10"/>
        <color theme="1"/>
        <rFont val="HG丸ｺﾞｼｯｸM-PRO"/>
        <family val="3"/>
        <charset val="128"/>
      </rPr>
      <t xml:space="preserve">計算のきまりをつかって  B    </t>
    </r>
    <r>
      <rPr>
        <sz val="14"/>
        <color theme="1"/>
        <rFont val="HG丸ｺﾞｼｯｸM-PRO"/>
        <family val="3"/>
        <charset val="128"/>
      </rPr>
      <t>答</t>
    </r>
    <rPh sb="18" eb="19">
      <t>コタエ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</si>
</sst>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6"/>
      <color theme="1"/>
      <name val="HGP教科書体"/>
      <family val="1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BFF"/>
        <bgColor indexed="64"/>
      </patternFill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Fill="1">
      <alignment vertical="center"/>
    </xf>
    <xf numFmtId="0" fontId="0" fillId="2" borderId="0" xfId="0" applyFill="1">
      <alignment vertical="center"/>
    </xf>
    <xf numFmtId="0" fontId="0" fillId="2" borderId="0" xfId="0" quotePrefix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ACD1-F1DE-4B86-97B7-7D8C0B351B42}">
  <dimension ref="A1:X43"/>
  <sheetViews>
    <sheetView workbookViewId="0">
      <selection activeCell="T34" sqref="T34"/>
    </sheetView>
  </sheetViews>
  <sheetFormatPr defaultRowHeight="12" x14ac:dyDescent="0.15"/>
  <cols>
    <col min="2" max="2" width="14.140625" customWidth="1"/>
    <col min="5" max="7" width="5" customWidth="1"/>
    <col min="8" max="8" width="8" customWidth="1"/>
    <col min="11" max="11" width="5.5703125" customWidth="1"/>
    <col min="13" max="16" width="3.42578125" customWidth="1"/>
    <col min="17" max="17" width="24.5703125" customWidth="1"/>
    <col min="19" max="19" width="4" customWidth="1"/>
    <col min="22" max="22" width="4.28515625" customWidth="1"/>
    <col min="23" max="23" width="24" customWidth="1"/>
  </cols>
  <sheetData>
    <row r="1" spans="1:24" x14ac:dyDescent="0.15">
      <c r="E1" t="s">
        <v>2</v>
      </c>
      <c r="F1" t="s">
        <v>3</v>
      </c>
      <c r="G1" t="s">
        <v>4</v>
      </c>
      <c r="P1" t="s">
        <v>9</v>
      </c>
      <c r="S1" t="s">
        <v>13</v>
      </c>
      <c r="V1" t="s">
        <v>13</v>
      </c>
    </row>
    <row r="2" spans="1:24" x14ac:dyDescent="0.15">
      <c r="A2" s="3">
        <v>1</v>
      </c>
      <c r="B2" s="3" t="s">
        <v>0</v>
      </c>
      <c r="C2" s="3">
        <v>10</v>
      </c>
      <c r="D2" s="3"/>
      <c r="E2" s="3">
        <f ca="1">+RANDBETWEEN(2,9)*10+RANDBETWEEN(1,9)+RANDBETWEEN(0,9)*100</f>
        <v>346</v>
      </c>
      <c r="F2" s="3">
        <f ca="1">RANDBETWEEN(2,9)</f>
        <v>6</v>
      </c>
      <c r="G2" s="3">
        <f ca="1">10-F2</f>
        <v>4</v>
      </c>
      <c r="H2" s="3">
        <f ca="1">+E2*F2+E2*G2</f>
        <v>3460</v>
      </c>
      <c r="I2" s="3" t="str">
        <f ca="1">TEXT(E2,"#")</f>
        <v>346</v>
      </c>
      <c r="J2" s="3" t="str">
        <f t="shared" ref="J2:J21" ca="1" si="0">TEXT(F2,"#")</f>
        <v>6</v>
      </c>
      <c r="K2" s="3" t="str">
        <f t="shared" ref="K2:K21" ca="1" si="1">TEXT(G2,"#")</f>
        <v>4</v>
      </c>
      <c r="L2" s="3"/>
      <c r="M2" s="4" t="s">
        <v>6</v>
      </c>
      <c r="N2" s="4" t="s">
        <v>7</v>
      </c>
      <c r="O2" s="4" t="s">
        <v>8</v>
      </c>
      <c r="P2" s="2">
        <v>1</v>
      </c>
      <c r="Q2" s="3" t="str">
        <f t="shared" ref="Q2:Q8" ca="1" si="2">+I2&amp;M2&amp;J2&amp;N2&amp;I2&amp;M2&amp;K2&amp;O2</f>
        <v>346×6＋346×4＝</v>
      </c>
      <c r="R2">
        <f ca="1">H2</f>
        <v>3460</v>
      </c>
      <c r="S2" s="2">
        <v>1</v>
      </c>
      <c r="T2">
        <f ca="1">RAND()</f>
        <v>0.6620173128634963</v>
      </c>
      <c r="U2">
        <f ca="1">RANK(T2,$T$2:$T$13)</f>
        <v>3</v>
      </c>
      <c r="V2" s="2">
        <v>1</v>
      </c>
      <c r="W2" t="str">
        <f t="shared" ref="W2:W21" ca="1" si="3">VLOOKUP(U2,ta,2)</f>
        <v>5×27＋5×13＝</v>
      </c>
      <c r="X2">
        <f t="shared" ref="X2:X21" ca="1" si="4">VLOOKUP(U2,ta,3)</f>
        <v>200</v>
      </c>
    </row>
    <row r="3" spans="1:24" x14ac:dyDescent="0.15">
      <c r="A3" s="3">
        <v>2</v>
      </c>
      <c r="B3" s="3"/>
      <c r="C3" s="3">
        <v>20</v>
      </c>
      <c r="D3" s="3"/>
      <c r="E3" s="3">
        <f ca="1">+RANDBETWEEN(2,9)</f>
        <v>5</v>
      </c>
      <c r="F3" s="3">
        <f ca="1">RANDBETWEEN(0,1)*10+RANDBETWEEN(1,8)</f>
        <v>4</v>
      </c>
      <c r="G3" s="3">
        <f ca="1">20-F3</f>
        <v>16</v>
      </c>
      <c r="H3" s="3">
        <f t="shared" ref="H3:H8" ca="1" si="5">+E3*F3+E3*G3</f>
        <v>100</v>
      </c>
      <c r="I3" s="3" t="str">
        <f t="shared" ref="I3:I21" ca="1" si="6">TEXT(E3,"#")</f>
        <v>5</v>
      </c>
      <c r="J3" s="3" t="str">
        <f t="shared" ca="1" si="0"/>
        <v>4</v>
      </c>
      <c r="K3" s="3" t="str">
        <f t="shared" ca="1" si="1"/>
        <v>16</v>
      </c>
      <c r="L3" s="3"/>
      <c r="M3" s="4" t="s">
        <v>6</v>
      </c>
      <c r="N3" s="4" t="s">
        <v>7</v>
      </c>
      <c r="O3" s="4" t="s">
        <v>8</v>
      </c>
      <c r="P3" s="2">
        <v>2</v>
      </c>
      <c r="Q3" s="3" t="str">
        <f t="shared" ca="1" si="2"/>
        <v>5×4＋5×16＝</v>
      </c>
      <c r="R3">
        <f t="shared" ref="R3:R43" ca="1" si="7">H3</f>
        <v>100</v>
      </c>
      <c r="S3" s="2">
        <v>2</v>
      </c>
      <c r="T3">
        <f t="shared" ref="T3:T21" ca="1" si="8">RAND()</f>
        <v>0.25329670618721201</v>
      </c>
      <c r="U3">
        <f t="shared" ref="U3:U13" ca="1" si="9">RANK(T3,$T$2:$T$13)</f>
        <v>9</v>
      </c>
      <c r="V3" s="2">
        <v>2</v>
      </c>
      <c r="W3" t="str">
        <f t="shared" ca="1" si="3"/>
        <v>11×8＋9×8＝</v>
      </c>
      <c r="X3">
        <f t="shared" ca="1" si="4"/>
        <v>160</v>
      </c>
    </row>
    <row r="4" spans="1:24" x14ac:dyDescent="0.15">
      <c r="A4" s="3">
        <v>3</v>
      </c>
      <c r="B4" s="3"/>
      <c r="C4" s="3">
        <v>40</v>
      </c>
      <c r="D4" s="3"/>
      <c r="E4" s="3">
        <f t="shared" ref="E4:E6" ca="1" si="10">+RANDBETWEEN(2,9)</f>
        <v>5</v>
      </c>
      <c r="F4" s="3">
        <f ca="1">RANDBETWEEN(0,3)*10+RANDBETWEEN(1,9)</f>
        <v>27</v>
      </c>
      <c r="G4" s="3">
        <f ca="1">40-F4</f>
        <v>13</v>
      </c>
      <c r="H4" s="3">
        <f t="shared" ca="1" si="5"/>
        <v>200</v>
      </c>
      <c r="I4" s="3" t="str">
        <f t="shared" ca="1" si="6"/>
        <v>5</v>
      </c>
      <c r="J4" s="3" t="str">
        <f t="shared" ca="1" si="0"/>
        <v>27</v>
      </c>
      <c r="K4" s="3" t="str">
        <f t="shared" ca="1" si="1"/>
        <v>13</v>
      </c>
      <c r="L4" s="3"/>
      <c r="M4" s="4" t="s">
        <v>6</v>
      </c>
      <c r="N4" s="4" t="s">
        <v>7</v>
      </c>
      <c r="O4" s="4" t="s">
        <v>8</v>
      </c>
      <c r="P4" s="2">
        <v>3</v>
      </c>
      <c r="Q4" s="3" t="str">
        <f t="shared" ca="1" si="2"/>
        <v>5×27＋5×13＝</v>
      </c>
      <c r="R4">
        <f t="shared" ca="1" si="7"/>
        <v>200</v>
      </c>
      <c r="S4" s="2">
        <v>3</v>
      </c>
      <c r="T4">
        <f t="shared" ca="1" si="8"/>
        <v>0.56349967324801375</v>
      </c>
      <c r="U4">
        <f t="shared" ca="1" si="9"/>
        <v>4</v>
      </c>
      <c r="V4" s="2">
        <v>3</v>
      </c>
      <c r="W4" t="str">
        <f t="shared" ca="1" si="3"/>
        <v>6×23＋6×37＝</v>
      </c>
      <c r="X4">
        <f t="shared" ca="1" si="4"/>
        <v>360</v>
      </c>
    </row>
    <row r="5" spans="1:24" x14ac:dyDescent="0.15">
      <c r="A5" s="3">
        <v>4</v>
      </c>
      <c r="B5" s="3"/>
      <c r="C5" s="3">
        <v>60</v>
      </c>
      <c r="D5" s="3"/>
      <c r="E5" s="3">
        <f t="shared" ca="1" si="10"/>
        <v>6</v>
      </c>
      <c r="F5" s="3">
        <f ca="1">RANDBETWEEN(0,5)*10+RANDBETWEEN(1,8)</f>
        <v>23</v>
      </c>
      <c r="G5" s="3">
        <f ca="1">60-F5</f>
        <v>37</v>
      </c>
      <c r="H5" s="3">
        <f t="shared" ca="1" si="5"/>
        <v>360</v>
      </c>
      <c r="I5" s="3" t="str">
        <f t="shared" ca="1" si="6"/>
        <v>6</v>
      </c>
      <c r="J5" s="3" t="str">
        <f t="shared" ca="1" si="0"/>
        <v>23</v>
      </c>
      <c r="K5" s="3" t="str">
        <f t="shared" ca="1" si="1"/>
        <v>37</v>
      </c>
      <c r="L5" s="3"/>
      <c r="M5" s="4" t="s">
        <v>6</v>
      </c>
      <c r="N5" s="4" t="s">
        <v>7</v>
      </c>
      <c r="O5" s="4" t="s">
        <v>8</v>
      </c>
      <c r="P5" s="2">
        <v>4</v>
      </c>
      <c r="Q5" s="3" t="str">
        <f t="shared" ca="1" si="2"/>
        <v>6×23＋6×37＝</v>
      </c>
      <c r="R5">
        <f t="shared" ca="1" si="7"/>
        <v>360</v>
      </c>
      <c r="S5" s="2">
        <v>4</v>
      </c>
      <c r="T5">
        <f t="shared" ca="1" si="8"/>
        <v>0.19029938971189297</v>
      </c>
      <c r="U5">
        <f t="shared" ca="1" si="9"/>
        <v>11</v>
      </c>
      <c r="V5" s="2">
        <v>4</v>
      </c>
      <c r="W5" t="str">
        <f t="shared" ca="1" si="3"/>
        <v>21×93＋79×93＝</v>
      </c>
      <c r="X5">
        <f t="shared" ca="1" si="4"/>
        <v>9300</v>
      </c>
    </row>
    <row r="6" spans="1:24" x14ac:dyDescent="0.15">
      <c r="A6" s="3">
        <v>5</v>
      </c>
      <c r="B6" s="3"/>
      <c r="C6" s="3">
        <v>80</v>
      </c>
      <c r="D6" s="3"/>
      <c r="E6" s="3">
        <f t="shared" ca="1" si="10"/>
        <v>4</v>
      </c>
      <c r="F6" s="3">
        <f ca="1">RANDBETWEEN(0,7)*10+RANDBETWEEN(1,9)</f>
        <v>13</v>
      </c>
      <c r="G6" s="3">
        <f ca="1">80-F6</f>
        <v>67</v>
      </c>
      <c r="H6" s="3">
        <f t="shared" ca="1" si="5"/>
        <v>320</v>
      </c>
      <c r="I6" s="3" t="str">
        <f t="shared" ca="1" si="6"/>
        <v>4</v>
      </c>
      <c r="J6" s="3" t="str">
        <f t="shared" ca="1" si="0"/>
        <v>13</v>
      </c>
      <c r="K6" s="3" t="str">
        <f t="shared" ca="1" si="1"/>
        <v>67</v>
      </c>
      <c r="L6" s="3"/>
      <c r="M6" s="4" t="s">
        <v>6</v>
      </c>
      <c r="N6" s="4" t="s">
        <v>7</v>
      </c>
      <c r="O6" s="4" t="s">
        <v>8</v>
      </c>
      <c r="P6" s="2">
        <v>5</v>
      </c>
      <c r="Q6" s="3" t="str">
        <f t="shared" ca="1" si="2"/>
        <v>4×13＋4×67＝</v>
      </c>
      <c r="R6">
        <f t="shared" ca="1" si="7"/>
        <v>320</v>
      </c>
      <c r="S6" s="2">
        <v>5</v>
      </c>
      <c r="T6">
        <f t="shared" ca="1" si="8"/>
        <v>0.39020065490322775</v>
      </c>
      <c r="U6">
        <f t="shared" ca="1" si="9"/>
        <v>6</v>
      </c>
      <c r="V6" s="2">
        <v>5</v>
      </c>
      <c r="W6" t="str">
        <f t="shared" ca="1" si="3"/>
        <v>37×22＋37×78＝</v>
      </c>
      <c r="X6">
        <f t="shared" ca="1" si="4"/>
        <v>3700</v>
      </c>
    </row>
    <row r="7" spans="1:24" x14ac:dyDescent="0.15">
      <c r="A7" s="3">
        <v>6</v>
      </c>
      <c r="B7" s="3"/>
      <c r="C7" s="3">
        <v>100</v>
      </c>
      <c r="D7" s="3"/>
      <c r="E7" s="3">
        <f ca="1">+RANDBETWEEN(2,9)*10+RANDBETWEEN(1,9)</f>
        <v>37</v>
      </c>
      <c r="F7" s="3">
        <f ca="1">RANDBETWEEN(0,9)*10+RANDBETWEEN(1,8)</f>
        <v>22</v>
      </c>
      <c r="G7" s="3">
        <f ca="1">100-F7</f>
        <v>78</v>
      </c>
      <c r="H7" s="3">
        <f t="shared" ca="1" si="5"/>
        <v>3700</v>
      </c>
      <c r="I7" s="3" t="str">
        <f t="shared" ca="1" si="6"/>
        <v>37</v>
      </c>
      <c r="J7" s="3" t="str">
        <f t="shared" ca="1" si="0"/>
        <v>22</v>
      </c>
      <c r="K7" s="3" t="str">
        <f t="shared" ca="1" si="1"/>
        <v>78</v>
      </c>
      <c r="L7" s="3"/>
      <c r="M7" s="4" t="s">
        <v>6</v>
      </c>
      <c r="N7" s="4" t="s">
        <v>7</v>
      </c>
      <c r="O7" s="4" t="s">
        <v>8</v>
      </c>
      <c r="P7" s="2">
        <v>6</v>
      </c>
      <c r="Q7" s="3" t="str">
        <f t="shared" ca="1" si="2"/>
        <v>37×22＋37×78＝</v>
      </c>
      <c r="R7">
        <f t="shared" ca="1" si="7"/>
        <v>3700</v>
      </c>
      <c r="S7" s="2">
        <v>6</v>
      </c>
      <c r="T7">
        <f t="shared" ca="1" si="8"/>
        <v>0.98735832886522912</v>
      </c>
      <c r="U7">
        <f t="shared" ca="1" si="9"/>
        <v>1</v>
      </c>
      <c r="V7" s="2">
        <v>6</v>
      </c>
      <c r="W7" t="str">
        <f t="shared" ca="1" si="3"/>
        <v>346×6＋346×4＝</v>
      </c>
      <c r="X7">
        <f t="shared" ca="1" si="4"/>
        <v>3460</v>
      </c>
    </row>
    <row r="8" spans="1:24" x14ac:dyDescent="0.15">
      <c r="A8" s="3">
        <v>7</v>
      </c>
      <c r="B8" s="3"/>
      <c r="C8" s="3">
        <v>200</v>
      </c>
      <c r="D8" s="3"/>
      <c r="E8" s="3">
        <f t="shared" ref="E8" ca="1" si="11">+RANDBETWEEN(2,9)*10+RANDBETWEEN(1,9)</f>
        <v>76</v>
      </c>
      <c r="F8" s="3">
        <f ca="1">RANDBETWEEN(0,9)*10+RANDBETWEEN(1,9)+RANDBETWEEN(0,1)*100</f>
        <v>127</v>
      </c>
      <c r="G8" s="3">
        <f ca="1">200-F8</f>
        <v>73</v>
      </c>
      <c r="H8" s="3">
        <f t="shared" ca="1" si="5"/>
        <v>15200</v>
      </c>
      <c r="I8" s="3" t="str">
        <f t="shared" ca="1" si="6"/>
        <v>76</v>
      </c>
      <c r="J8" s="3" t="str">
        <f t="shared" ca="1" si="0"/>
        <v>127</v>
      </c>
      <c r="K8" s="3" t="str">
        <f t="shared" ca="1" si="1"/>
        <v>73</v>
      </c>
      <c r="L8" s="3"/>
      <c r="M8" s="4" t="s">
        <v>6</v>
      </c>
      <c r="N8" s="4" t="s">
        <v>7</v>
      </c>
      <c r="O8" s="4" t="s">
        <v>8</v>
      </c>
      <c r="P8" s="2">
        <v>7</v>
      </c>
      <c r="Q8" s="3" t="str">
        <f t="shared" ca="1" si="2"/>
        <v>76×127＋76×73＝</v>
      </c>
      <c r="R8">
        <f t="shared" ca="1" si="7"/>
        <v>15200</v>
      </c>
      <c r="S8" s="2">
        <v>7</v>
      </c>
      <c r="T8">
        <f t="shared" ca="1" si="8"/>
        <v>0.20514922013220305</v>
      </c>
      <c r="U8">
        <f t="shared" ca="1" si="9"/>
        <v>10</v>
      </c>
      <c r="V8" s="2">
        <v>7</v>
      </c>
      <c r="W8" t="str">
        <f t="shared" ca="1" si="3"/>
        <v>13×8＋27×8＝</v>
      </c>
      <c r="X8">
        <f t="shared" ca="1" si="4"/>
        <v>320</v>
      </c>
    </row>
    <row r="9" spans="1:24" x14ac:dyDescent="0.15">
      <c r="A9" s="3">
        <v>8</v>
      </c>
      <c r="B9" s="3" t="s">
        <v>5</v>
      </c>
      <c r="C9" s="3">
        <v>10</v>
      </c>
      <c r="D9" s="3"/>
      <c r="E9" s="3">
        <f ca="1">RANDBETWEEN(2,9)</f>
        <v>3</v>
      </c>
      <c r="F9" s="3">
        <f ca="1">10-E9</f>
        <v>7</v>
      </c>
      <c r="G9" s="3">
        <f ca="1">+RANDBETWEEN(2,9)*10+RANDBETWEEN(1,9)</f>
        <v>72</v>
      </c>
      <c r="H9" s="3">
        <f ca="1">+E9*G9+F9*G9</f>
        <v>720</v>
      </c>
      <c r="I9" s="3" t="str">
        <f t="shared" ca="1" si="6"/>
        <v>3</v>
      </c>
      <c r="J9" s="3" t="str">
        <f t="shared" ca="1" si="0"/>
        <v>7</v>
      </c>
      <c r="K9" s="3" t="str">
        <f t="shared" ca="1" si="1"/>
        <v>72</v>
      </c>
      <c r="L9" s="3"/>
      <c r="M9" s="4" t="s">
        <v>6</v>
      </c>
      <c r="N9" s="4" t="s">
        <v>7</v>
      </c>
      <c r="O9" s="4" t="s">
        <v>8</v>
      </c>
      <c r="P9" s="2">
        <v>8</v>
      </c>
      <c r="Q9" s="3" t="str">
        <f ca="1">+I9&amp;M9&amp;K9&amp;N9&amp;J9&amp;M9&amp;K9&amp;O9</f>
        <v>3×72＋7×72＝</v>
      </c>
      <c r="R9">
        <f t="shared" ca="1" si="7"/>
        <v>720</v>
      </c>
      <c r="S9" s="2">
        <v>8</v>
      </c>
      <c r="T9">
        <f t="shared" ca="1" si="8"/>
        <v>0.79622543058502637</v>
      </c>
      <c r="U9">
        <f t="shared" ca="1" si="9"/>
        <v>2</v>
      </c>
      <c r="V9" s="2">
        <v>8</v>
      </c>
      <c r="W9" t="str">
        <f t="shared" ca="1" si="3"/>
        <v>5×4＋5×16＝</v>
      </c>
      <c r="X9">
        <f t="shared" ca="1" si="4"/>
        <v>100</v>
      </c>
    </row>
    <row r="10" spans="1:24" x14ac:dyDescent="0.15">
      <c r="A10" s="3">
        <v>9</v>
      </c>
      <c r="B10" s="3"/>
      <c r="C10" s="3">
        <v>20</v>
      </c>
      <c r="D10" s="3"/>
      <c r="E10" s="3">
        <f ca="1">RANDBETWEEN(0,1)*10+RANDBETWEEN(1,8)</f>
        <v>11</v>
      </c>
      <c r="F10" s="3">
        <f ca="1">20-E10</f>
        <v>9</v>
      </c>
      <c r="G10" s="3">
        <f ca="1">+RANDBETWEEN(2,9)</f>
        <v>8</v>
      </c>
      <c r="H10" s="3">
        <f t="shared" ref="H10:H13" ca="1" si="12">+E10*G10+F10*G10</f>
        <v>160</v>
      </c>
      <c r="I10" s="3" t="str">
        <f t="shared" ca="1" si="6"/>
        <v>11</v>
      </c>
      <c r="J10" s="3" t="str">
        <f t="shared" ca="1" si="0"/>
        <v>9</v>
      </c>
      <c r="K10" s="3" t="str">
        <f t="shared" ca="1" si="1"/>
        <v>8</v>
      </c>
      <c r="L10" s="3"/>
      <c r="M10" s="4" t="s">
        <v>6</v>
      </c>
      <c r="N10" s="4" t="s">
        <v>7</v>
      </c>
      <c r="O10" s="4" t="s">
        <v>8</v>
      </c>
      <c r="P10" s="2">
        <v>9</v>
      </c>
      <c r="Q10" s="3" t="str">
        <f t="shared" ref="Q10:Q13" ca="1" si="13">+I10&amp;M10&amp;K10&amp;N10&amp;J10&amp;M10&amp;K10&amp;O10</f>
        <v>11×8＋9×8＝</v>
      </c>
      <c r="R10">
        <f t="shared" ca="1" si="7"/>
        <v>160</v>
      </c>
      <c r="S10" s="2">
        <v>9</v>
      </c>
      <c r="T10">
        <f t="shared" ca="1" si="8"/>
        <v>0.12500243272184963</v>
      </c>
      <c r="U10">
        <f t="shared" ca="1" si="9"/>
        <v>12</v>
      </c>
      <c r="V10" s="2">
        <v>9</v>
      </c>
      <c r="W10" t="str">
        <f t="shared" ca="1" si="3"/>
        <v>174×83＋26×83＝</v>
      </c>
      <c r="X10">
        <f t="shared" ca="1" si="4"/>
        <v>16600</v>
      </c>
    </row>
    <row r="11" spans="1:24" x14ac:dyDescent="0.15">
      <c r="A11" s="3">
        <v>10</v>
      </c>
      <c r="B11" s="3"/>
      <c r="C11" s="3">
        <v>40</v>
      </c>
      <c r="D11" s="3"/>
      <c r="E11" s="3">
        <f ca="1">RANDBETWEEN(0,3)*10+RANDBETWEEN(1,8)</f>
        <v>13</v>
      </c>
      <c r="F11" s="3">
        <f ca="1">40-E11</f>
        <v>27</v>
      </c>
      <c r="G11" s="3">
        <f t="shared" ref="G11" ca="1" si="14">+RANDBETWEEN(2,9)</f>
        <v>8</v>
      </c>
      <c r="H11" s="3">
        <f t="shared" ca="1" si="12"/>
        <v>320</v>
      </c>
      <c r="I11" s="3" t="str">
        <f t="shared" ca="1" si="6"/>
        <v>13</v>
      </c>
      <c r="J11" s="3" t="str">
        <f t="shared" ca="1" si="0"/>
        <v>27</v>
      </c>
      <c r="K11" s="3" t="str">
        <f t="shared" ca="1" si="1"/>
        <v>8</v>
      </c>
      <c r="L11" s="3"/>
      <c r="M11" s="4" t="s">
        <v>6</v>
      </c>
      <c r="N11" s="4" t="s">
        <v>7</v>
      </c>
      <c r="O11" s="4" t="s">
        <v>8</v>
      </c>
      <c r="P11" s="2">
        <v>10</v>
      </c>
      <c r="Q11" s="3" t="str">
        <f t="shared" ca="1" si="13"/>
        <v>13×8＋27×8＝</v>
      </c>
      <c r="R11">
        <f t="shared" ca="1" si="7"/>
        <v>320</v>
      </c>
      <c r="S11" s="2">
        <v>10</v>
      </c>
      <c r="T11">
        <f t="shared" ca="1" si="8"/>
        <v>0.3819868968309581</v>
      </c>
      <c r="U11">
        <f t="shared" ca="1" si="9"/>
        <v>7</v>
      </c>
      <c r="V11" s="2">
        <v>10</v>
      </c>
      <c r="W11" t="str">
        <f t="shared" ca="1" si="3"/>
        <v>76×127＋76×73＝</v>
      </c>
      <c r="X11">
        <f t="shared" ca="1" si="4"/>
        <v>15200</v>
      </c>
    </row>
    <row r="12" spans="1:24" x14ac:dyDescent="0.15">
      <c r="A12" s="3">
        <v>11</v>
      </c>
      <c r="B12" s="3"/>
      <c r="C12" s="3">
        <v>100</v>
      </c>
      <c r="D12" s="3"/>
      <c r="E12" s="3">
        <f ca="1">RANDBETWEEN(0,9)*10+RANDBETWEEN(1,8)</f>
        <v>21</v>
      </c>
      <c r="F12" s="3">
        <f ca="1">100-E12</f>
        <v>79</v>
      </c>
      <c r="G12" s="3">
        <f ca="1">+RANDBETWEEN(2,9)*10+RANDBETWEEN(1,9)+RANDBETWEEN(0,9)*100</f>
        <v>93</v>
      </c>
      <c r="H12" s="3">
        <f t="shared" ca="1" si="12"/>
        <v>9300</v>
      </c>
      <c r="I12" s="3" t="str">
        <f t="shared" ca="1" si="6"/>
        <v>21</v>
      </c>
      <c r="J12" s="3" t="str">
        <f t="shared" ca="1" si="0"/>
        <v>79</v>
      </c>
      <c r="K12" s="3" t="str">
        <f t="shared" ca="1" si="1"/>
        <v>93</v>
      </c>
      <c r="L12" s="3"/>
      <c r="M12" s="4" t="s">
        <v>6</v>
      </c>
      <c r="N12" s="4" t="s">
        <v>7</v>
      </c>
      <c r="O12" s="4" t="s">
        <v>8</v>
      </c>
      <c r="P12" s="2">
        <v>11</v>
      </c>
      <c r="Q12" s="3" t="str">
        <f t="shared" ca="1" si="13"/>
        <v>21×93＋79×93＝</v>
      </c>
      <c r="R12">
        <f t="shared" ca="1" si="7"/>
        <v>9300</v>
      </c>
      <c r="S12" s="2">
        <v>11</v>
      </c>
      <c r="T12">
        <f t="shared" ca="1" si="8"/>
        <v>0.29830714714784135</v>
      </c>
      <c r="U12">
        <f t="shared" ca="1" si="9"/>
        <v>8</v>
      </c>
      <c r="V12" s="2">
        <v>11</v>
      </c>
      <c r="W12" t="str">
        <f t="shared" ca="1" si="3"/>
        <v>3×72＋7×72＝</v>
      </c>
      <c r="X12">
        <f t="shared" ca="1" si="4"/>
        <v>720</v>
      </c>
    </row>
    <row r="13" spans="1:24" x14ac:dyDescent="0.15">
      <c r="A13" s="3">
        <v>12</v>
      </c>
      <c r="B13" s="3"/>
      <c r="C13" s="3">
        <v>200</v>
      </c>
      <c r="D13" s="3"/>
      <c r="E13" s="3">
        <f ca="1">RANDBETWEEN(0,9)*10+RANDBETWEEN(1,9)+RANDBETWEEN(0,1)*100</f>
        <v>174</v>
      </c>
      <c r="F13" s="3">
        <f ca="1">200-E13</f>
        <v>26</v>
      </c>
      <c r="G13" s="3">
        <f t="shared" ref="G13" ca="1" si="15">+RANDBETWEEN(2,9)*10+RANDBETWEEN(1,9)</f>
        <v>83</v>
      </c>
      <c r="H13" s="3">
        <f t="shared" ca="1" si="12"/>
        <v>16600</v>
      </c>
      <c r="I13" s="3" t="str">
        <f t="shared" ca="1" si="6"/>
        <v>174</v>
      </c>
      <c r="J13" s="3" t="str">
        <f t="shared" ca="1" si="0"/>
        <v>26</v>
      </c>
      <c r="K13" s="3" t="str">
        <f t="shared" ca="1" si="1"/>
        <v>83</v>
      </c>
      <c r="L13" s="3"/>
      <c r="M13" s="4" t="s">
        <v>6</v>
      </c>
      <c r="N13" s="4" t="s">
        <v>7</v>
      </c>
      <c r="O13" s="4" t="s">
        <v>8</v>
      </c>
      <c r="P13" s="2">
        <v>12</v>
      </c>
      <c r="Q13" s="3" t="str">
        <f t="shared" ca="1" si="13"/>
        <v>174×83＋26×83＝</v>
      </c>
      <c r="R13">
        <f t="shared" ca="1" si="7"/>
        <v>16600</v>
      </c>
      <c r="S13" s="2">
        <v>12</v>
      </c>
      <c r="T13">
        <f t="shared" ca="1" si="8"/>
        <v>0.55262611311277043</v>
      </c>
      <c r="U13">
        <f t="shared" ca="1" si="9"/>
        <v>5</v>
      </c>
      <c r="V13" s="2">
        <v>12</v>
      </c>
      <c r="W13" t="str">
        <f t="shared" ca="1" si="3"/>
        <v>4×13＋4×67＝</v>
      </c>
      <c r="X13">
        <f t="shared" ca="1" si="4"/>
        <v>320</v>
      </c>
    </row>
    <row r="14" spans="1:24" x14ac:dyDescent="0.15">
      <c r="A14">
        <v>13</v>
      </c>
      <c r="B14" t="s">
        <v>1</v>
      </c>
      <c r="C14">
        <v>10</v>
      </c>
      <c r="E14">
        <f ca="1">RANDBETWEEN(0,9)*10+RANDBETWEEN(1,9)+RANDBETWEEN(1,9)*100</f>
        <v>253</v>
      </c>
      <c r="F14">
        <v>2</v>
      </c>
      <c r="G14">
        <v>5</v>
      </c>
      <c r="H14">
        <f ca="1">+E14*F14*G14</f>
        <v>2530</v>
      </c>
      <c r="I14" t="str">
        <f t="shared" ca="1" si="6"/>
        <v>253</v>
      </c>
      <c r="J14" t="str">
        <f t="shared" si="0"/>
        <v>2</v>
      </c>
      <c r="K14" t="str">
        <f t="shared" si="1"/>
        <v>5</v>
      </c>
      <c r="M14" s="1" t="s">
        <v>6</v>
      </c>
      <c r="N14" s="1" t="s">
        <v>7</v>
      </c>
      <c r="O14" s="1" t="s">
        <v>8</v>
      </c>
      <c r="P14" s="2">
        <v>13</v>
      </c>
      <c r="Q14" t="str">
        <f ca="1">+I14&amp;M14&amp;J14&amp;M14&amp;K14&amp;O14</f>
        <v>253×2×5＝</v>
      </c>
      <c r="R14">
        <f t="shared" ca="1" si="7"/>
        <v>2530</v>
      </c>
      <c r="S14" s="2">
        <v>13</v>
      </c>
      <c r="T14">
        <f t="shared" ca="1" si="8"/>
        <v>0.33373944864602534</v>
      </c>
      <c r="U14">
        <f ca="1">RANK(T14,$T$14:$T$21)+12</f>
        <v>20</v>
      </c>
      <c r="V14" s="2">
        <v>13</v>
      </c>
      <c r="W14" t="str">
        <f t="shared" ca="1" si="3"/>
        <v>125×14×8＝</v>
      </c>
      <c r="X14">
        <f t="shared" ca="1" si="4"/>
        <v>14000</v>
      </c>
    </row>
    <row r="15" spans="1:24" x14ac:dyDescent="0.15">
      <c r="A15">
        <v>14</v>
      </c>
      <c r="C15">
        <v>20</v>
      </c>
      <c r="E15">
        <f ca="1">RANDBETWEEN(1,9)*10+RANDBETWEEN(1,9)</f>
        <v>82</v>
      </c>
      <c r="F15">
        <v>5</v>
      </c>
      <c r="G15">
        <v>4</v>
      </c>
      <c r="H15">
        <f t="shared" ref="H15:H21" ca="1" si="16">+E15*F15*G15</f>
        <v>1640</v>
      </c>
      <c r="I15" t="str">
        <f t="shared" ca="1" si="6"/>
        <v>82</v>
      </c>
      <c r="J15" t="str">
        <f t="shared" si="0"/>
        <v>5</v>
      </c>
      <c r="K15" t="str">
        <f t="shared" si="1"/>
        <v>4</v>
      </c>
      <c r="M15" s="1" t="s">
        <v>6</v>
      </c>
      <c r="N15" s="1" t="s">
        <v>7</v>
      </c>
      <c r="O15" s="1" t="s">
        <v>8</v>
      </c>
      <c r="P15" s="2">
        <v>14</v>
      </c>
      <c r="Q15" t="str">
        <f t="shared" ref="Q15:Q21" ca="1" si="17">+I15&amp;M15&amp;J15&amp;M15&amp;K15&amp;O15</f>
        <v>82×5×4＝</v>
      </c>
      <c r="R15">
        <f t="shared" ca="1" si="7"/>
        <v>1640</v>
      </c>
      <c r="S15" s="2">
        <v>14</v>
      </c>
      <c r="T15">
        <f t="shared" ca="1" si="8"/>
        <v>0.65028324855931208</v>
      </c>
      <c r="U15">
        <f t="shared" ref="U15:U21" ca="1" si="18">RANK(T15,$T$14:$T$21)+12</f>
        <v>15</v>
      </c>
      <c r="V15" s="2">
        <v>14</v>
      </c>
      <c r="W15" t="str">
        <f t="shared" ca="1" si="3"/>
        <v>887×25×4＝</v>
      </c>
      <c r="X15">
        <f t="shared" ca="1" si="4"/>
        <v>88700</v>
      </c>
    </row>
    <row r="16" spans="1:24" x14ac:dyDescent="0.15">
      <c r="A16">
        <v>15</v>
      </c>
      <c r="C16">
        <v>100</v>
      </c>
      <c r="E16">
        <f ca="1">+RANDBETWEEN(2,9)*10+RANDBETWEEN(1,9)+RANDBETWEEN(0,9)*100</f>
        <v>887</v>
      </c>
      <c r="F16">
        <v>25</v>
      </c>
      <c r="G16">
        <v>4</v>
      </c>
      <c r="H16">
        <f t="shared" ca="1" si="16"/>
        <v>88700</v>
      </c>
      <c r="I16" t="str">
        <f t="shared" ca="1" si="6"/>
        <v>887</v>
      </c>
      <c r="J16" t="str">
        <f t="shared" si="0"/>
        <v>25</v>
      </c>
      <c r="K16" t="str">
        <f t="shared" si="1"/>
        <v>4</v>
      </c>
      <c r="M16" s="1" t="s">
        <v>6</v>
      </c>
      <c r="N16" s="1" t="s">
        <v>7</v>
      </c>
      <c r="O16" s="1" t="s">
        <v>8</v>
      </c>
      <c r="P16" s="2">
        <v>15</v>
      </c>
      <c r="Q16" t="str">
        <f t="shared" ca="1" si="17"/>
        <v>887×25×4＝</v>
      </c>
      <c r="R16">
        <f t="shared" ca="1" si="7"/>
        <v>88700</v>
      </c>
      <c r="S16" s="2">
        <v>15</v>
      </c>
      <c r="T16">
        <f t="shared" ca="1" si="8"/>
        <v>0.83805438359431683</v>
      </c>
      <c r="U16">
        <f t="shared" ca="1" si="18"/>
        <v>14</v>
      </c>
      <c r="V16" s="2">
        <v>15</v>
      </c>
      <c r="W16" t="str">
        <f t="shared" ca="1" si="3"/>
        <v>82×5×4＝</v>
      </c>
      <c r="X16">
        <f t="shared" ca="1" si="4"/>
        <v>1640</v>
      </c>
    </row>
    <row r="17" spans="1:24" x14ac:dyDescent="0.15">
      <c r="A17">
        <v>16</v>
      </c>
      <c r="C17">
        <v>1000</v>
      </c>
      <c r="E17">
        <f ca="1">RANDBETWEEN(0,9)*10+RANDBETWEEN(1,8)</f>
        <v>12</v>
      </c>
      <c r="F17">
        <v>8</v>
      </c>
      <c r="G17">
        <v>125</v>
      </c>
      <c r="H17">
        <f t="shared" ca="1" si="16"/>
        <v>12000</v>
      </c>
      <c r="I17" t="str">
        <f t="shared" ca="1" si="6"/>
        <v>12</v>
      </c>
      <c r="J17" t="str">
        <f t="shared" si="0"/>
        <v>8</v>
      </c>
      <c r="K17" t="str">
        <f t="shared" si="1"/>
        <v>125</v>
      </c>
      <c r="M17" s="1" t="s">
        <v>6</v>
      </c>
      <c r="N17" s="1" t="s">
        <v>7</v>
      </c>
      <c r="O17" s="1" t="s">
        <v>8</v>
      </c>
      <c r="P17" s="2">
        <v>16</v>
      </c>
      <c r="Q17" t="str">
        <f t="shared" ca="1" si="17"/>
        <v>12×8×125＝</v>
      </c>
      <c r="R17">
        <f t="shared" ca="1" si="7"/>
        <v>12000</v>
      </c>
      <c r="S17" s="2">
        <v>16</v>
      </c>
      <c r="T17">
        <f t="shared" ca="1" si="8"/>
        <v>0.45891989673083011</v>
      </c>
      <c r="U17">
        <f t="shared" ca="1" si="18"/>
        <v>18</v>
      </c>
      <c r="V17" s="2">
        <v>16</v>
      </c>
      <c r="W17" t="str">
        <f t="shared" ca="1" si="3"/>
        <v>4×36×5＝</v>
      </c>
      <c r="X17">
        <f t="shared" ca="1" si="4"/>
        <v>720</v>
      </c>
    </row>
    <row r="18" spans="1:24" x14ac:dyDescent="0.15">
      <c r="A18">
        <v>17</v>
      </c>
      <c r="B18" t="s">
        <v>1</v>
      </c>
      <c r="C18">
        <v>10</v>
      </c>
      <c r="E18">
        <v>5</v>
      </c>
      <c r="F18">
        <f ca="1">RANDBETWEEN(0,9)*10+RANDBETWEEN(1,9)+RANDBETWEEN(1,9)*100</f>
        <v>576</v>
      </c>
      <c r="G18">
        <v>2</v>
      </c>
      <c r="H18">
        <f t="shared" ca="1" si="16"/>
        <v>5760</v>
      </c>
      <c r="I18" t="str">
        <f t="shared" si="6"/>
        <v>5</v>
      </c>
      <c r="J18" t="str">
        <f t="shared" ca="1" si="0"/>
        <v>576</v>
      </c>
      <c r="K18" t="str">
        <f t="shared" si="1"/>
        <v>2</v>
      </c>
      <c r="M18" s="1" t="s">
        <v>6</v>
      </c>
      <c r="N18" s="1" t="s">
        <v>7</v>
      </c>
      <c r="O18" s="1" t="s">
        <v>8</v>
      </c>
      <c r="P18" s="2">
        <v>17</v>
      </c>
      <c r="Q18" t="str">
        <f t="shared" ca="1" si="17"/>
        <v>5×576×2＝</v>
      </c>
      <c r="R18">
        <f t="shared" ca="1" si="7"/>
        <v>5760</v>
      </c>
      <c r="S18" s="2">
        <v>17</v>
      </c>
      <c r="T18">
        <f t="shared" ca="1" si="8"/>
        <v>0.46616152266822175</v>
      </c>
      <c r="U18">
        <f t="shared" ca="1" si="18"/>
        <v>17</v>
      </c>
      <c r="V18" s="2">
        <v>17</v>
      </c>
      <c r="W18" t="str">
        <f t="shared" ca="1" si="3"/>
        <v>5×576×2＝</v>
      </c>
      <c r="X18">
        <f t="shared" ca="1" si="4"/>
        <v>5760</v>
      </c>
    </row>
    <row r="19" spans="1:24" x14ac:dyDescent="0.15">
      <c r="A19">
        <v>18</v>
      </c>
      <c r="C19">
        <v>20</v>
      </c>
      <c r="E19">
        <v>4</v>
      </c>
      <c r="F19">
        <f ca="1">RANDBETWEEN(1,9)*10+RANDBETWEEN(1,9)</f>
        <v>36</v>
      </c>
      <c r="G19">
        <v>5</v>
      </c>
      <c r="H19">
        <f t="shared" ca="1" si="16"/>
        <v>720</v>
      </c>
      <c r="I19" t="str">
        <f t="shared" si="6"/>
        <v>4</v>
      </c>
      <c r="J19" t="str">
        <f t="shared" ca="1" si="0"/>
        <v>36</v>
      </c>
      <c r="K19" t="str">
        <f t="shared" si="1"/>
        <v>5</v>
      </c>
      <c r="M19" s="1" t="s">
        <v>6</v>
      </c>
      <c r="N19" s="1" t="s">
        <v>7</v>
      </c>
      <c r="O19" s="1" t="s">
        <v>8</v>
      </c>
      <c r="P19" s="2">
        <v>18</v>
      </c>
      <c r="Q19" t="str">
        <f t="shared" ca="1" si="17"/>
        <v>4×36×5＝</v>
      </c>
      <c r="R19">
        <f t="shared" ca="1" si="7"/>
        <v>720</v>
      </c>
      <c r="S19" s="2">
        <v>18</v>
      </c>
      <c r="T19">
        <f t="shared" ca="1" si="8"/>
        <v>0.95276279964758903</v>
      </c>
      <c r="U19">
        <f t="shared" ca="1" si="18"/>
        <v>13</v>
      </c>
      <c r="V19" s="2">
        <v>18</v>
      </c>
      <c r="W19" t="str">
        <f t="shared" ca="1" si="3"/>
        <v>253×2×5＝</v>
      </c>
      <c r="X19">
        <f t="shared" ca="1" si="4"/>
        <v>2530</v>
      </c>
    </row>
    <row r="20" spans="1:24" x14ac:dyDescent="0.15">
      <c r="A20">
        <v>19</v>
      </c>
      <c r="C20">
        <v>100</v>
      </c>
      <c r="E20">
        <v>4</v>
      </c>
      <c r="F20">
        <f ca="1">+RANDBETWEEN(2,9)*10+RANDBETWEEN(1,9)+RANDBETWEEN(0,9)*100</f>
        <v>642</v>
      </c>
      <c r="G20">
        <v>25</v>
      </c>
      <c r="H20">
        <f t="shared" ca="1" si="16"/>
        <v>64200</v>
      </c>
      <c r="I20" t="str">
        <f t="shared" si="6"/>
        <v>4</v>
      </c>
      <c r="J20" t="str">
        <f t="shared" ca="1" si="0"/>
        <v>642</v>
      </c>
      <c r="K20" t="str">
        <f t="shared" si="1"/>
        <v>25</v>
      </c>
      <c r="M20" s="1" t="s">
        <v>6</v>
      </c>
      <c r="N20" s="1" t="s">
        <v>7</v>
      </c>
      <c r="O20" s="1" t="s">
        <v>8</v>
      </c>
      <c r="P20" s="2">
        <v>19</v>
      </c>
      <c r="Q20" t="str">
        <f t="shared" ca="1" si="17"/>
        <v>4×642×25＝</v>
      </c>
      <c r="R20">
        <f t="shared" ca="1" si="7"/>
        <v>64200</v>
      </c>
      <c r="S20" s="2">
        <v>19</v>
      </c>
      <c r="T20">
        <f t="shared" ca="1" si="8"/>
        <v>0.34452964094394667</v>
      </c>
      <c r="U20">
        <f t="shared" ca="1" si="18"/>
        <v>19</v>
      </c>
      <c r="V20" s="2">
        <v>19</v>
      </c>
      <c r="W20" t="str">
        <f t="shared" ca="1" si="3"/>
        <v>4×642×25＝</v>
      </c>
      <c r="X20">
        <f t="shared" ca="1" si="4"/>
        <v>64200</v>
      </c>
    </row>
    <row r="21" spans="1:24" x14ac:dyDescent="0.15">
      <c r="A21">
        <v>20</v>
      </c>
      <c r="C21">
        <v>1000</v>
      </c>
      <c r="E21">
        <v>125</v>
      </c>
      <c r="F21">
        <f ca="1">RANDBETWEEN(0,9)*10+RANDBETWEEN(1,8)</f>
        <v>14</v>
      </c>
      <c r="G21">
        <v>8</v>
      </c>
      <c r="H21">
        <f t="shared" ca="1" si="16"/>
        <v>14000</v>
      </c>
      <c r="I21" t="str">
        <f t="shared" si="6"/>
        <v>125</v>
      </c>
      <c r="J21" t="str">
        <f t="shared" ca="1" si="0"/>
        <v>14</v>
      </c>
      <c r="K21" t="str">
        <f t="shared" si="1"/>
        <v>8</v>
      </c>
      <c r="M21" s="1" t="s">
        <v>6</v>
      </c>
      <c r="N21" s="1" t="s">
        <v>7</v>
      </c>
      <c r="O21" s="1" t="s">
        <v>8</v>
      </c>
      <c r="P21" s="2">
        <v>20</v>
      </c>
      <c r="Q21" t="str">
        <f t="shared" ca="1" si="17"/>
        <v>125×14×8＝</v>
      </c>
      <c r="R21">
        <f t="shared" ca="1" si="7"/>
        <v>14000</v>
      </c>
      <c r="S21" s="2">
        <v>20</v>
      </c>
      <c r="T21">
        <f t="shared" ca="1" si="8"/>
        <v>0.58047149060373704</v>
      </c>
      <c r="U21">
        <f t="shared" ca="1" si="18"/>
        <v>16</v>
      </c>
      <c r="V21" s="2">
        <v>20</v>
      </c>
      <c r="W21" t="str">
        <f t="shared" ca="1" si="3"/>
        <v>12×8×125＝</v>
      </c>
      <c r="X21">
        <f t="shared" ca="1" si="4"/>
        <v>12000</v>
      </c>
    </row>
    <row r="22" spans="1:24" x14ac:dyDescent="0.15">
      <c r="M22" s="1"/>
      <c r="N22" s="1"/>
      <c r="O22" s="1"/>
      <c r="P22" s="2"/>
      <c r="S22" s="2"/>
      <c r="V22" s="2"/>
    </row>
    <row r="23" spans="1:24" x14ac:dyDescent="0.15">
      <c r="P23" t="s">
        <v>10</v>
      </c>
      <c r="S23" t="s">
        <v>12</v>
      </c>
      <c r="V23" t="s">
        <v>12</v>
      </c>
    </row>
    <row r="24" spans="1:24" x14ac:dyDescent="0.15">
      <c r="A24" s="3">
        <v>1</v>
      </c>
      <c r="B24" s="3" t="s">
        <v>0</v>
      </c>
      <c r="C24" s="3">
        <v>10</v>
      </c>
      <c r="D24" s="3"/>
      <c r="E24" s="3">
        <f ca="1">+E2/10</f>
        <v>34.6</v>
      </c>
      <c r="F24" s="3">
        <f ca="1">+F2</f>
        <v>6</v>
      </c>
      <c r="G24" s="3">
        <f ca="1">+G2</f>
        <v>4</v>
      </c>
      <c r="H24" s="3">
        <f ca="1">+E24*F24+E24*G24</f>
        <v>346</v>
      </c>
      <c r="I24" s="3" t="str">
        <f ca="1">TEXT(E24,"#0.##")</f>
        <v>34.6</v>
      </c>
      <c r="J24" s="3" t="str">
        <f ca="1">TEXT(F24,"#")</f>
        <v>6</v>
      </c>
      <c r="K24" s="3" t="str">
        <f ca="1">TEXT(G24,"#")</f>
        <v>4</v>
      </c>
      <c r="L24" s="3" t="str">
        <f t="shared" ref="L24:L43" ca="1" si="19">TEXT(H24,"#")</f>
        <v>346</v>
      </c>
      <c r="M24" s="4" t="s">
        <v>6</v>
      </c>
      <c r="N24" s="4" t="s">
        <v>7</v>
      </c>
      <c r="O24" s="4" t="s">
        <v>8</v>
      </c>
      <c r="P24" s="2">
        <v>1</v>
      </c>
      <c r="Q24" s="3" t="str">
        <f ca="1">+I24&amp;M24&amp;J24&amp;N24&amp;I24&amp;M24&amp;K24&amp;O24</f>
        <v>34.6×6＋34.6×4＝</v>
      </c>
      <c r="R24">
        <f t="shared" ca="1" si="7"/>
        <v>346</v>
      </c>
      <c r="S24" s="2">
        <v>1</v>
      </c>
      <c r="U24">
        <f t="shared" ref="U24:U43" ca="1" si="20">+U2</f>
        <v>3</v>
      </c>
      <c r="V24" s="2">
        <v>1</v>
      </c>
      <c r="W24" t="str">
        <f t="shared" ref="W24:W43" ca="1" si="21">VLOOKUP(U24,tb,2)</f>
        <v>5×2.7＋5×1.3＝</v>
      </c>
      <c r="X24">
        <f t="shared" ref="X24:X43" ca="1" si="22">VLOOKUP(U24,tb,3)</f>
        <v>20</v>
      </c>
    </row>
    <row r="25" spans="1:24" x14ac:dyDescent="0.15">
      <c r="A25" s="3">
        <v>2</v>
      </c>
      <c r="B25" s="3"/>
      <c r="C25" s="3">
        <v>20</v>
      </c>
      <c r="D25" s="3"/>
      <c r="E25" s="3">
        <f ca="1">+E3</f>
        <v>5</v>
      </c>
      <c r="F25" s="3">
        <f ca="1">+F3/10</f>
        <v>0.4</v>
      </c>
      <c r="G25" s="3">
        <f ca="1">+G3/10</f>
        <v>1.6</v>
      </c>
      <c r="H25" s="3">
        <f t="shared" ref="H25:H30" ca="1" si="23">+E25*F25+E25*G25</f>
        <v>10</v>
      </c>
      <c r="I25" s="3" t="str">
        <f t="shared" ref="I25:I28" ca="1" si="24">TEXT(E25,"#")</f>
        <v>5</v>
      </c>
      <c r="J25" s="3" t="str">
        <f t="shared" ref="J25:K30" ca="1" si="25">TEXT(F25,"#0.##")</f>
        <v>0.4</v>
      </c>
      <c r="K25" s="3" t="str">
        <f t="shared" ca="1" si="25"/>
        <v>1.6</v>
      </c>
      <c r="L25" s="3" t="str">
        <f t="shared" ca="1" si="19"/>
        <v>10</v>
      </c>
      <c r="M25" s="4" t="s">
        <v>6</v>
      </c>
      <c r="N25" s="4" t="s">
        <v>7</v>
      </c>
      <c r="O25" s="4" t="s">
        <v>8</v>
      </c>
      <c r="P25" s="2">
        <v>2</v>
      </c>
      <c r="Q25" s="3" t="str">
        <f t="shared" ref="Q25:Q30" ca="1" si="26">+I25&amp;M25&amp;J25&amp;N25&amp;I25&amp;M25&amp;K25&amp;O25</f>
        <v>5×0.4＋5×1.6＝</v>
      </c>
      <c r="R25">
        <f t="shared" ca="1" si="7"/>
        <v>10</v>
      </c>
      <c r="S25" s="2">
        <v>2</v>
      </c>
      <c r="U25">
        <f t="shared" ca="1" si="20"/>
        <v>9</v>
      </c>
      <c r="V25" s="2">
        <v>2</v>
      </c>
      <c r="W25" t="str">
        <f t="shared" ca="1" si="21"/>
        <v>1.1×8＋0.9×8＝</v>
      </c>
      <c r="X25">
        <f t="shared" ca="1" si="22"/>
        <v>16</v>
      </c>
    </row>
    <row r="26" spans="1:24" x14ac:dyDescent="0.15">
      <c r="A26" s="3">
        <v>3</v>
      </c>
      <c r="B26" s="3"/>
      <c r="C26" s="3">
        <v>40</v>
      </c>
      <c r="D26" s="3"/>
      <c r="E26" s="3">
        <f ca="1">+E4</f>
        <v>5</v>
      </c>
      <c r="F26" s="3">
        <f t="shared" ref="F26:G26" ca="1" si="27">+F4/10</f>
        <v>2.7</v>
      </c>
      <c r="G26" s="3">
        <f t="shared" ca="1" si="27"/>
        <v>1.3</v>
      </c>
      <c r="H26" s="3">
        <f t="shared" ca="1" si="23"/>
        <v>20</v>
      </c>
      <c r="I26" s="3" t="str">
        <f t="shared" ca="1" si="24"/>
        <v>5</v>
      </c>
      <c r="J26" s="3" t="str">
        <f t="shared" ca="1" si="25"/>
        <v>2.7</v>
      </c>
      <c r="K26" s="3" t="str">
        <f t="shared" ca="1" si="25"/>
        <v>1.3</v>
      </c>
      <c r="L26" s="3" t="str">
        <f t="shared" ca="1" si="19"/>
        <v>20</v>
      </c>
      <c r="M26" s="4" t="s">
        <v>6</v>
      </c>
      <c r="N26" s="4" t="s">
        <v>7</v>
      </c>
      <c r="O26" s="4" t="s">
        <v>8</v>
      </c>
      <c r="P26" s="2">
        <v>3</v>
      </c>
      <c r="Q26" s="3" t="str">
        <f t="shared" ca="1" si="26"/>
        <v>5×2.7＋5×1.3＝</v>
      </c>
      <c r="R26">
        <f t="shared" ca="1" si="7"/>
        <v>20</v>
      </c>
      <c r="S26" s="2">
        <v>3</v>
      </c>
      <c r="U26">
        <f t="shared" ca="1" si="20"/>
        <v>4</v>
      </c>
      <c r="V26" s="2">
        <v>3</v>
      </c>
      <c r="W26" t="str">
        <f t="shared" ca="1" si="21"/>
        <v>6×2.3＋6×3.7＝</v>
      </c>
      <c r="X26">
        <f t="shared" ca="1" si="22"/>
        <v>36</v>
      </c>
    </row>
    <row r="27" spans="1:24" x14ac:dyDescent="0.15">
      <c r="A27" s="3">
        <v>4</v>
      </c>
      <c r="B27" s="3"/>
      <c r="C27" s="3">
        <v>60</v>
      </c>
      <c r="D27" s="3"/>
      <c r="E27" s="3">
        <f ca="1">+E5</f>
        <v>6</v>
      </c>
      <c r="F27" s="3">
        <f t="shared" ref="F27:G27" ca="1" si="28">+F5/10</f>
        <v>2.2999999999999998</v>
      </c>
      <c r="G27" s="3">
        <f t="shared" ca="1" si="28"/>
        <v>3.7</v>
      </c>
      <c r="H27" s="3">
        <f t="shared" ca="1" si="23"/>
        <v>36</v>
      </c>
      <c r="I27" s="3" t="str">
        <f t="shared" ca="1" si="24"/>
        <v>6</v>
      </c>
      <c r="J27" s="3" t="str">
        <f t="shared" ca="1" si="25"/>
        <v>2.3</v>
      </c>
      <c r="K27" s="3" t="str">
        <f t="shared" ca="1" si="25"/>
        <v>3.7</v>
      </c>
      <c r="L27" s="3" t="str">
        <f t="shared" ca="1" si="19"/>
        <v>36</v>
      </c>
      <c r="M27" s="4" t="s">
        <v>6</v>
      </c>
      <c r="N27" s="4" t="s">
        <v>7</v>
      </c>
      <c r="O27" s="4" t="s">
        <v>8</v>
      </c>
      <c r="P27" s="2">
        <v>4</v>
      </c>
      <c r="Q27" s="3" t="str">
        <f t="shared" ca="1" si="26"/>
        <v>6×2.3＋6×3.7＝</v>
      </c>
      <c r="R27">
        <f t="shared" ca="1" si="7"/>
        <v>36</v>
      </c>
      <c r="S27" s="2">
        <v>4</v>
      </c>
      <c r="U27">
        <f t="shared" ca="1" si="20"/>
        <v>11</v>
      </c>
      <c r="V27" s="2">
        <v>4</v>
      </c>
      <c r="W27" t="str">
        <f t="shared" ca="1" si="21"/>
        <v>2.1×9.3＋7.9×9.3＝</v>
      </c>
      <c r="X27">
        <f t="shared" ca="1" si="22"/>
        <v>93.000000000000014</v>
      </c>
    </row>
    <row r="28" spans="1:24" x14ac:dyDescent="0.15">
      <c r="A28" s="3">
        <v>5</v>
      </c>
      <c r="B28" s="3"/>
      <c r="C28" s="3">
        <v>80</v>
      </c>
      <c r="D28" s="3"/>
      <c r="E28" s="3">
        <f ca="1">+E6</f>
        <v>4</v>
      </c>
      <c r="F28" s="3">
        <f t="shared" ref="F28:G30" ca="1" si="29">+F6/10</f>
        <v>1.3</v>
      </c>
      <c r="G28" s="3">
        <f t="shared" ca="1" si="29"/>
        <v>6.7</v>
      </c>
      <c r="H28" s="3">
        <f t="shared" ca="1" si="23"/>
        <v>32</v>
      </c>
      <c r="I28" s="3" t="str">
        <f t="shared" ca="1" si="24"/>
        <v>4</v>
      </c>
      <c r="J28" s="3" t="str">
        <f t="shared" ca="1" si="25"/>
        <v>1.3</v>
      </c>
      <c r="K28" s="3" t="str">
        <f t="shared" ca="1" si="25"/>
        <v>6.7</v>
      </c>
      <c r="L28" s="3" t="str">
        <f t="shared" ca="1" si="19"/>
        <v>32</v>
      </c>
      <c r="M28" s="4" t="s">
        <v>6</v>
      </c>
      <c r="N28" s="4" t="s">
        <v>7</v>
      </c>
      <c r="O28" s="4" t="s">
        <v>8</v>
      </c>
      <c r="P28" s="2">
        <v>5</v>
      </c>
      <c r="Q28" s="3" t="str">
        <f t="shared" ca="1" si="26"/>
        <v>4×1.3＋4×6.7＝</v>
      </c>
      <c r="R28">
        <f t="shared" ca="1" si="7"/>
        <v>32</v>
      </c>
      <c r="S28" s="2">
        <v>5</v>
      </c>
      <c r="U28">
        <f t="shared" ca="1" si="20"/>
        <v>6</v>
      </c>
      <c r="V28" s="2">
        <v>5</v>
      </c>
      <c r="W28" t="str">
        <f t="shared" ca="1" si="21"/>
        <v>3.7×2.2＋3.7×7.8＝</v>
      </c>
      <c r="X28">
        <f t="shared" ca="1" si="22"/>
        <v>37</v>
      </c>
    </row>
    <row r="29" spans="1:24" x14ac:dyDescent="0.15">
      <c r="A29" s="3">
        <v>6</v>
      </c>
      <c r="B29" s="3"/>
      <c r="C29" s="3">
        <v>100</v>
      </c>
      <c r="D29" s="3"/>
      <c r="E29" s="3">
        <f ca="1">+E7/10</f>
        <v>3.7</v>
      </c>
      <c r="F29" s="3">
        <f t="shared" ca="1" si="29"/>
        <v>2.2000000000000002</v>
      </c>
      <c r="G29" s="3">
        <f t="shared" ca="1" si="29"/>
        <v>7.8</v>
      </c>
      <c r="H29" s="3">
        <f t="shared" ca="1" si="23"/>
        <v>37</v>
      </c>
      <c r="I29" s="3" t="str">
        <f ca="1">TEXT(E29,"#0.##")</f>
        <v>3.7</v>
      </c>
      <c r="J29" s="3" t="str">
        <f t="shared" ca="1" si="25"/>
        <v>2.2</v>
      </c>
      <c r="K29" s="3" t="str">
        <f t="shared" ca="1" si="25"/>
        <v>7.8</v>
      </c>
      <c r="L29" s="3" t="str">
        <f t="shared" ca="1" si="19"/>
        <v>37</v>
      </c>
      <c r="M29" s="4" t="s">
        <v>6</v>
      </c>
      <c r="N29" s="4" t="s">
        <v>7</v>
      </c>
      <c r="O29" s="4" t="s">
        <v>8</v>
      </c>
      <c r="P29" s="2">
        <v>6</v>
      </c>
      <c r="Q29" s="3" t="str">
        <f t="shared" ca="1" si="26"/>
        <v>3.7×2.2＋3.7×7.8＝</v>
      </c>
      <c r="R29">
        <f t="shared" ca="1" si="7"/>
        <v>37</v>
      </c>
      <c r="S29" s="2">
        <v>6</v>
      </c>
      <c r="U29">
        <f t="shared" ca="1" si="20"/>
        <v>1</v>
      </c>
      <c r="V29" s="2">
        <v>6</v>
      </c>
      <c r="W29" t="str">
        <f t="shared" ca="1" si="21"/>
        <v>34.6×6＋34.6×4＝</v>
      </c>
      <c r="X29">
        <f t="shared" ca="1" si="22"/>
        <v>346</v>
      </c>
    </row>
    <row r="30" spans="1:24" x14ac:dyDescent="0.15">
      <c r="A30" s="3">
        <v>7</v>
      </c>
      <c r="B30" s="3"/>
      <c r="C30" s="3">
        <v>200</v>
      </c>
      <c r="D30" s="3"/>
      <c r="E30" s="3">
        <f ca="1">+E8/10</f>
        <v>7.6</v>
      </c>
      <c r="F30" s="3">
        <f t="shared" ca="1" si="29"/>
        <v>12.7</v>
      </c>
      <c r="G30" s="3">
        <f t="shared" ca="1" si="29"/>
        <v>7.3</v>
      </c>
      <c r="H30" s="3">
        <f t="shared" ca="1" si="23"/>
        <v>152</v>
      </c>
      <c r="I30" s="3" t="str">
        <f ca="1">TEXT(E30,"#0.##")</f>
        <v>7.6</v>
      </c>
      <c r="J30" s="3" t="str">
        <f t="shared" ca="1" si="25"/>
        <v>12.7</v>
      </c>
      <c r="K30" s="3" t="str">
        <f t="shared" ca="1" si="25"/>
        <v>7.3</v>
      </c>
      <c r="L30" s="3" t="str">
        <f t="shared" ca="1" si="19"/>
        <v>152</v>
      </c>
      <c r="M30" s="4" t="s">
        <v>6</v>
      </c>
      <c r="N30" s="4" t="s">
        <v>7</v>
      </c>
      <c r="O30" s="4" t="s">
        <v>8</v>
      </c>
      <c r="P30" s="2">
        <v>7</v>
      </c>
      <c r="Q30" s="3" t="str">
        <f t="shared" ca="1" si="26"/>
        <v>7.6×12.7＋7.6×7.3＝</v>
      </c>
      <c r="R30">
        <f t="shared" ca="1" si="7"/>
        <v>152</v>
      </c>
      <c r="S30" s="2">
        <v>7</v>
      </c>
      <c r="U30">
        <f t="shared" ca="1" si="20"/>
        <v>10</v>
      </c>
      <c r="V30" s="2">
        <v>7</v>
      </c>
      <c r="W30" t="str">
        <f t="shared" ca="1" si="21"/>
        <v>1.3×8＋2.7×8＝</v>
      </c>
      <c r="X30">
        <f t="shared" ca="1" si="22"/>
        <v>32</v>
      </c>
    </row>
    <row r="31" spans="1:24" x14ac:dyDescent="0.15">
      <c r="A31" s="3">
        <v>8</v>
      </c>
      <c r="B31" s="3" t="s">
        <v>5</v>
      </c>
      <c r="C31" s="3">
        <v>10</v>
      </c>
      <c r="D31" s="3"/>
      <c r="E31" s="3">
        <f ca="1">+E9</f>
        <v>3</v>
      </c>
      <c r="F31" s="3">
        <f ca="1">+F9</f>
        <v>7</v>
      </c>
      <c r="G31" s="3">
        <f ca="1">+G9/10</f>
        <v>7.2</v>
      </c>
      <c r="H31" s="3">
        <f ca="1">+E31*G31+F31*G31</f>
        <v>72</v>
      </c>
      <c r="I31" s="3" t="str">
        <f ca="1">TEXT(E31,"#")</f>
        <v>3</v>
      </c>
      <c r="J31" s="3" t="str">
        <f ca="1">TEXT(F31,"#")</f>
        <v>7</v>
      </c>
      <c r="K31" s="3" t="str">
        <f ca="1">TEXT(G31,"#0.##")</f>
        <v>7.2</v>
      </c>
      <c r="L31" s="3" t="str">
        <f t="shared" ca="1" si="19"/>
        <v>72</v>
      </c>
      <c r="M31" s="4" t="s">
        <v>6</v>
      </c>
      <c r="N31" s="4" t="s">
        <v>7</v>
      </c>
      <c r="O31" s="4" t="s">
        <v>8</v>
      </c>
      <c r="P31" s="2">
        <v>8</v>
      </c>
      <c r="Q31" s="3" t="str">
        <f ca="1">+I31&amp;M31&amp;K31&amp;N31&amp;J31&amp;M31&amp;K31&amp;O31</f>
        <v>3×7.2＋7×7.2＝</v>
      </c>
      <c r="R31">
        <f t="shared" ca="1" si="7"/>
        <v>72</v>
      </c>
      <c r="S31" s="2">
        <v>8</v>
      </c>
      <c r="U31">
        <f t="shared" ca="1" si="20"/>
        <v>2</v>
      </c>
      <c r="V31" s="2">
        <v>8</v>
      </c>
      <c r="W31" t="str">
        <f t="shared" ca="1" si="21"/>
        <v>5×0.4＋5×1.6＝</v>
      </c>
      <c r="X31">
        <f t="shared" ca="1" si="22"/>
        <v>10</v>
      </c>
    </row>
    <row r="32" spans="1:24" x14ac:dyDescent="0.15">
      <c r="A32" s="3">
        <v>9</v>
      </c>
      <c r="B32" s="3"/>
      <c r="C32" s="3">
        <v>20</v>
      </c>
      <c r="D32" s="3"/>
      <c r="E32" s="3">
        <f t="shared" ref="E32:F35" ca="1" si="30">+E10/10</f>
        <v>1.1000000000000001</v>
      </c>
      <c r="F32" s="3">
        <f t="shared" ca="1" si="30"/>
        <v>0.9</v>
      </c>
      <c r="G32" s="3">
        <f ca="1">+G10</f>
        <v>8</v>
      </c>
      <c r="H32" s="3">
        <f t="shared" ref="H32:H35" ca="1" si="31">+E32*G32+F32*G32</f>
        <v>16</v>
      </c>
      <c r="I32" s="3" t="str">
        <f t="shared" ref="I32:J35" ca="1" si="32">TEXT(E32,"#0.##")</f>
        <v>1.1</v>
      </c>
      <c r="J32" s="3" t="str">
        <f t="shared" ca="1" si="32"/>
        <v>0.9</v>
      </c>
      <c r="K32" s="3" t="str">
        <f t="shared" ref="K32:K33" ca="1" si="33">TEXT(G32,"#")</f>
        <v>8</v>
      </c>
      <c r="L32" s="3" t="str">
        <f t="shared" ca="1" si="19"/>
        <v>16</v>
      </c>
      <c r="M32" s="4" t="s">
        <v>6</v>
      </c>
      <c r="N32" s="4" t="s">
        <v>7</v>
      </c>
      <c r="O32" s="4" t="s">
        <v>8</v>
      </c>
      <c r="P32" s="2">
        <v>9</v>
      </c>
      <c r="Q32" s="3" t="str">
        <f t="shared" ref="Q32:Q35" ca="1" si="34">+I32&amp;M32&amp;K32&amp;N32&amp;J32&amp;M32&amp;K32&amp;O32</f>
        <v>1.1×8＋0.9×8＝</v>
      </c>
      <c r="R32">
        <f t="shared" ca="1" si="7"/>
        <v>16</v>
      </c>
      <c r="S32" s="2">
        <v>9</v>
      </c>
      <c r="U32">
        <f t="shared" ca="1" si="20"/>
        <v>12</v>
      </c>
      <c r="V32" s="2">
        <v>9</v>
      </c>
      <c r="W32" t="str">
        <f t="shared" ca="1" si="21"/>
        <v>17.4×8.3＋2.6×8.3＝</v>
      </c>
      <c r="X32">
        <f t="shared" ca="1" si="22"/>
        <v>166</v>
      </c>
    </row>
    <row r="33" spans="1:24" x14ac:dyDescent="0.15">
      <c r="A33" s="3">
        <v>10</v>
      </c>
      <c r="B33" s="3"/>
      <c r="C33" s="3">
        <v>40</v>
      </c>
      <c r="D33" s="3"/>
      <c r="E33" s="3">
        <f t="shared" ca="1" si="30"/>
        <v>1.3</v>
      </c>
      <c r="F33" s="3">
        <f t="shared" ca="1" si="30"/>
        <v>2.7</v>
      </c>
      <c r="G33" s="3">
        <f ca="1">+G11</f>
        <v>8</v>
      </c>
      <c r="H33" s="3">
        <f t="shared" ca="1" si="31"/>
        <v>32</v>
      </c>
      <c r="I33" s="3" t="str">
        <f t="shared" ca="1" si="32"/>
        <v>1.3</v>
      </c>
      <c r="J33" s="3" t="str">
        <f t="shared" ca="1" si="32"/>
        <v>2.7</v>
      </c>
      <c r="K33" s="3" t="str">
        <f t="shared" ca="1" si="33"/>
        <v>8</v>
      </c>
      <c r="L33" s="3" t="str">
        <f t="shared" ca="1" si="19"/>
        <v>32</v>
      </c>
      <c r="M33" s="4" t="s">
        <v>6</v>
      </c>
      <c r="N33" s="4" t="s">
        <v>7</v>
      </c>
      <c r="O33" s="4" t="s">
        <v>8</v>
      </c>
      <c r="P33" s="2">
        <v>10</v>
      </c>
      <c r="Q33" s="3" t="str">
        <f t="shared" ca="1" si="34"/>
        <v>1.3×8＋2.7×8＝</v>
      </c>
      <c r="R33">
        <f t="shared" ca="1" si="7"/>
        <v>32</v>
      </c>
      <c r="S33" s="2">
        <v>10</v>
      </c>
      <c r="U33">
        <f t="shared" ca="1" si="20"/>
        <v>7</v>
      </c>
      <c r="V33" s="2">
        <v>10</v>
      </c>
      <c r="W33" t="str">
        <f t="shared" ca="1" si="21"/>
        <v>7.6×12.7＋7.6×7.3＝</v>
      </c>
      <c r="X33">
        <f t="shared" ca="1" si="22"/>
        <v>152</v>
      </c>
    </row>
    <row r="34" spans="1:24" x14ac:dyDescent="0.15">
      <c r="A34" s="3">
        <v>11</v>
      </c>
      <c r="B34" s="3"/>
      <c r="C34" s="3">
        <v>100</v>
      </c>
      <c r="D34" s="3"/>
      <c r="E34" s="3">
        <f t="shared" ca="1" si="30"/>
        <v>2.1</v>
      </c>
      <c r="F34" s="3">
        <f t="shared" ca="1" si="30"/>
        <v>7.9</v>
      </c>
      <c r="G34" s="3">
        <f ca="1">G12/10</f>
        <v>9.3000000000000007</v>
      </c>
      <c r="H34" s="3">
        <f t="shared" ca="1" si="31"/>
        <v>93.000000000000014</v>
      </c>
      <c r="I34" s="3" t="str">
        <f t="shared" ca="1" si="32"/>
        <v>2.1</v>
      </c>
      <c r="J34" s="3" t="str">
        <f t="shared" ca="1" si="32"/>
        <v>7.9</v>
      </c>
      <c r="K34" s="3" t="str">
        <f ca="1">TEXT(G34,"#0.##")</f>
        <v>9.3</v>
      </c>
      <c r="L34" s="3" t="str">
        <f t="shared" ca="1" si="19"/>
        <v>93</v>
      </c>
      <c r="M34" s="4" t="s">
        <v>6</v>
      </c>
      <c r="N34" s="4" t="s">
        <v>7</v>
      </c>
      <c r="O34" s="4" t="s">
        <v>8</v>
      </c>
      <c r="P34" s="2">
        <v>11</v>
      </c>
      <c r="Q34" s="3" t="str">
        <f t="shared" ca="1" si="34"/>
        <v>2.1×9.3＋7.9×9.3＝</v>
      </c>
      <c r="R34">
        <f t="shared" ca="1" si="7"/>
        <v>93.000000000000014</v>
      </c>
      <c r="S34" s="2">
        <v>11</v>
      </c>
      <c r="U34">
        <f t="shared" ca="1" si="20"/>
        <v>8</v>
      </c>
      <c r="V34" s="2">
        <v>11</v>
      </c>
      <c r="W34" t="str">
        <f t="shared" ca="1" si="21"/>
        <v>3×7.2＋7×7.2＝</v>
      </c>
      <c r="X34">
        <f t="shared" ca="1" si="22"/>
        <v>72</v>
      </c>
    </row>
    <row r="35" spans="1:24" x14ac:dyDescent="0.15">
      <c r="A35" s="3">
        <v>12</v>
      </c>
      <c r="B35" s="3"/>
      <c r="C35" s="3">
        <v>200</v>
      </c>
      <c r="D35" s="3"/>
      <c r="E35" s="3">
        <f t="shared" ca="1" si="30"/>
        <v>17.399999999999999</v>
      </c>
      <c r="F35" s="3">
        <f t="shared" ca="1" si="30"/>
        <v>2.6</v>
      </c>
      <c r="G35" s="3">
        <f ca="1">G13/10</f>
        <v>8.3000000000000007</v>
      </c>
      <c r="H35" s="3">
        <f t="shared" ca="1" si="31"/>
        <v>166</v>
      </c>
      <c r="I35" s="3" t="str">
        <f t="shared" ca="1" si="32"/>
        <v>17.4</v>
      </c>
      <c r="J35" s="3" t="str">
        <f t="shared" ca="1" si="32"/>
        <v>2.6</v>
      </c>
      <c r="K35" s="3" t="str">
        <f ca="1">TEXT(G35,"#0.##")</f>
        <v>8.3</v>
      </c>
      <c r="L35" s="3" t="str">
        <f t="shared" ca="1" si="19"/>
        <v>166</v>
      </c>
      <c r="M35" s="4" t="s">
        <v>6</v>
      </c>
      <c r="N35" s="4" t="s">
        <v>7</v>
      </c>
      <c r="O35" s="4" t="s">
        <v>8</v>
      </c>
      <c r="P35" s="2">
        <v>12</v>
      </c>
      <c r="Q35" s="3" t="str">
        <f t="shared" ca="1" si="34"/>
        <v>17.4×8.3＋2.6×8.3＝</v>
      </c>
      <c r="R35">
        <f t="shared" ca="1" si="7"/>
        <v>166</v>
      </c>
      <c r="S35" s="2">
        <v>12</v>
      </c>
      <c r="U35">
        <f t="shared" ca="1" si="20"/>
        <v>5</v>
      </c>
      <c r="V35" s="2">
        <v>12</v>
      </c>
      <c r="W35" t="str">
        <f t="shared" ca="1" si="21"/>
        <v>4×1.3＋4×6.7＝</v>
      </c>
      <c r="X35">
        <f t="shared" ca="1" si="22"/>
        <v>32</v>
      </c>
    </row>
    <row r="36" spans="1:24" x14ac:dyDescent="0.15">
      <c r="A36">
        <v>13</v>
      </c>
      <c r="B36" t="s">
        <v>1</v>
      </c>
      <c r="C36">
        <v>10</v>
      </c>
      <c r="E36">
        <f ca="1">+E14/10</f>
        <v>25.3</v>
      </c>
      <c r="F36">
        <f t="shared" ref="F36:G36" si="35">+F14</f>
        <v>2</v>
      </c>
      <c r="G36">
        <f t="shared" si="35"/>
        <v>5</v>
      </c>
      <c r="H36">
        <f ca="1">+E36*F36*G36</f>
        <v>253</v>
      </c>
      <c r="I36" t="str">
        <f ca="1">TEXT(E36,"#0.##")</f>
        <v>25.3</v>
      </c>
      <c r="J36" t="str">
        <f t="shared" ref="J36:J37" si="36">TEXT(F36,"#")</f>
        <v>2</v>
      </c>
      <c r="K36" t="str">
        <f t="shared" ref="I36:K42" si="37">TEXT(G36,"#")</f>
        <v>5</v>
      </c>
      <c r="L36" t="str">
        <f t="shared" ca="1" si="19"/>
        <v>253</v>
      </c>
      <c r="M36" s="1" t="s">
        <v>6</v>
      </c>
      <c r="N36" s="1" t="s">
        <v>7</v>
      </c>
      <c r="O36" s="1" t="s">
        <v>8</v>
      </c>
      <c r="P36" s="2">
        <v>13</v>
      </c>
      <c r="Q36" t="str">
        <f ca="1">+I36&amp;M36&amp;J36&amp;M36&amp;K36&amp;O36</f>
        <v>25.3×2×5＝</v>
      </c>
      <c r="R36">
        <f t="shared" ca="1" si="7"/>
        <v>253</v>
      </c>
      <c r="S36" s="2">
        <v>13</v>
      </c>
      <c r="U36">
        <f t="shared" ca="1" si="20"/>
        <v>20</v>
      </c>
      <c r="V36" s="2">
        <v>13</v>
      </c>
      <c r="W36" t="str">
        <f t="shared" ca="1" si="21"/>
        <v>12.5×14×0.8＝</v>
      </c>
      <c r="X36">
        <f t="shared" ca="1" si="22"/>
        <v>140</v>
      </c>
    </row>
    <row r="37" spans="1:24" x14ac:dyDescent="0.15">
      <c r="A37">
        <v>14</v>
      </c>
      <c r="C37">
        <v>20</v>
      </c>
      <c r="E37">
        <f ca="1">+E15/10</f>
        <v>8.1999999999999993</v>
      </c>
      <c r="F37">
        <f>+F15</f>
        <v>5</v>
      </c>
      <c r="G37">
        <f>+G15</f>
        <v>4</v>
      </c>
      <c r="H37">
        <f t="shared" ref="H37:H43" ca="1" si="38">+E37*F37*G37</f>
        <v>164</v>
      </c>
      <c r="I37" t="str">
        <f ca="1">TEXT(E37,"#0.##")</f>
        <v>8.2</v>
      </c>
      <c r="J37" t="str">
        <f t="shared" si="36"/>
        <v>5</v>
      </c>
      <c r="K37" t="str">
        <f t="shared" si="37"/>
        <v>4</v>
      </c>
      <c r="L37" t="str">
        <f t="shared" ca="1" si="19"/>
        <v>164</v>
      </c>
      <c r="M37" s="1" t="s">
        <v>6</v>
      </c>
      <c r="N37" s="1" t="s">
        <v>7</v>
      </c>
      <c r="O37" s="1" t="s">
        <v>8</v>
      </c>
      <c r="P37" s="2">
        <v>14</v>
      </c>
      <c r="Q37" t="str">
        <f t="shared" ref="Q37:Q43" ca="1" si="39">+I37&amp;M37&amp;J37&amp;M37&amp;K37&amp;O37</f>
        <v>8.2×5×4＝</v>
      </c>
      <c r="R37">
        <f t="shared" ca="1" si="7"/>
        <v>164</v>
      </c>
      <c r="S37" s="2">
        <v>14</v>
      </c>
      <c r="U37">
        <f t="shared" ca="1" si="20"/>
        <v>15</v>
      </c>
      <c r="V37" s="2">
        <v>14</v>
      </c>
      <c r="W37" t="str">
        <f t="shared" ca="1" si="21"/>
        <v>88.7×2.5×4＝</v>
      </c>
      <c r="X37">
        <f t="shared" ca="1" si="22"/>
        <v>887</v>
      </c>
    </row>
    <row r="38" spans="1:24" x14ac:dyDescent="0.15">
      <c r="A38">
        <v>15</v>
      </c>
      <c r="C38">
        <v>100</v>
      </c>
      <c r="E38">
        <f ca="1">+E16/10</f>
        <v>88.7</v>
      </c>
      <c r="F38">
        <f>+F16/10</f>
        <v>2.5</v>
      </c>
      <c r="G38">
        <f>+G16</f>
        <v>4</v>
      </c>
      <c r="H38">
        <f t="shared" ca="1" si="38"/>
        <v>887</v>
      </c>
      <c r="I38" t="str">
        <f ca="1">TEXT(E38,"#0.##")</f>
        <v>88.7</v>
      </c>
      <c r="J38" t="str">
        <f>TEXT(F38,"#0.##")</f>
        <v>2.5</v>
      </c>
      <c r="K38" t="str">
        <f t="shared" si="37"/>
        <v>4</v>
      </c>
      <c r="L38" t="str">
        <f t="shared" ca="1" si="19"/>
        <v>887</v>
      </c>
      <c r="M38" s="1" t="s">
        <v>6</v>
      </c>
      <c r="N38" s="1" t="s">
        <v>7</v>
      </c>
      <c r="O38" s="1" t="s">
        <v>8</v>
      </c>
      <c r="P38" s="2">
        <v>15</v>
      </c>
      <c r="Q38" t="str">
        <f t="shared" ca="1" si="39"/>
        <v>88.7×2.5×4＝</v>
      </c>
      <c r="R38">
        <f t="shared" ca="1" si="7"/>
        <v>887</v>
      </c>
      <c r="S38" s="2">
        <v>15</v>
      </c>
      <c r="U38">
        <f t="shared" ca="1" si="20"/>
        <v>14</v>
      </c>
      <c r="V38" s="2">
        <v>15</v>
      </c>
      <c r="W38" t="str">
        <f t="shared" ca="1" si="21"/>
        <v>8.2×5×4＝</v>
      </c>
      <c r="X38">
        <f t="shared" ca="1" si="22"/>
        <v>164</v>
      </c>
    </row>
    <row r="39" spans="1:24" x14ac:dyDescent="0.15">
      <c r="A39">
        <v>16</v>
      </c>
      <c r="C39">
        <v>1000</v>
      </c>
      <c r="E39">
        <f ca="1">+E17</f>
        <v>12</v>
      </c>
      <c r="F39">
        <f>+F17</f>
        <v>8</v>
      </c>
      <c r="G39">
        <f>+G17/100</f>
        <v>1.25</v>
      </c>
      <c r="H39">
        <f t="shared" ca="1" si="38"/>
        <v>120</v>
      </c>
      <c r="I39" t="str">
        <f t="shared" ref="I39" ca="1" si="40">TEXT(E39,"#")</f>
        <v>12</v>
      </c>
      <c r="J39" t="str">
        <f t="shared" ref="J39" si="41">TEXT(F39,"#")</f>
        <v>8</v>
      </c>
      <c r="K39" t="str">
        <f>TEXT(G39,"#0.##")</f>
        <v>1.25</v>
      </c>
      <c r="L39" t="str">
        <f t="shared" ca="1" si="19"/>
        <v>120</v>
      </c>
      <c r="M39" s="1" t="s">
        <v>6</v>
      </c>
      <c r="N39" s="1" t="s">
        <v>7</v>
      </c>
      <c r="O39" s="1" t="s">
        <v>8</v>
      </c>
      <c r="P39" s="2">
        <v>16</v>
      </c>
      <c r="Q39" t="str">
        <f t="shared" ca="1" si="39"/>
        <v>12×8×1.25＝</v>
      </c>
      <c r="R39">
        <f t="shared" ca="1" si="7"/>
        <v>120</v>
      </c>
      <c r="S39" s="2">
        <v>16</v>
      </c>
      <c r="U39">
        <f t="shared" ca="1" si="20"/>
        <v>18</v>
      </c>
      <c r="V39" s="2">
        <v>16</v>
      </c>
      <c r="W39" t="str">
        <f t="shared" ca="1" si="21"/>
        <v>4×36×0.5＝</v>
      </c>
      <c r="X39">
        <f t="shared" ca="1" si="22"/>
        <v>72</v>
      </c>
    </row>
    <row r="40" spans="1:24" x14ac:dyDescent="0.15">
      <c r="A40">
        <v>17</v>
      </c>
      <c r="B40" t="s">
        <v>1</v>
      </c>
      <c r="C40">
        <v>10</v>
      </c>
      <c r="E40">
        <f>+E18</f>
        <v>5</v>
      </c>
      <c r="F40">
        <f ca="1">+F18/10</f>
        <v>57.6</v>
      </c>
      <c r="G40">
        <f>+G18</f>
        <v>2</v>
      </c>
      <c r="H40">
        <f t="shared" ca="1" si="38"/>
        <v>576</v>
      </c>
      <c r="I40" t="str">
        <f t="shared" si="37"/>
        <v>5</v>
      </c>
      <c r="J40" t="str">
        <f ca="1">TEXT(F40,"#0.##")</f>
        <v>57.6</v>
      </c>
      <c r="K40" t="str">
        <f t="shared" si="37"/>
        <v>2</v>
      </c>
      <c r="L40" t="str">
        <f t="shared" ca="1" si="19"/>
        <v>576</v>
      </c>
      <c r="M40" s="1" t="s">
        <v>6</v>
      </c>
      <c r="N40" s="1" t="s">
        <v>7</v>
      </c>
      <c r="O40" s="1" t="s">
        <v>8</v>
      </c>
      <c r="P40" s="2">
        <v>17</v>
      </c>
      <c r="Q40" t="str">
        <f t="shared" ca="1" si="39"/>
        <v>5×57.6×2＝</v>
      </c>
      <c r="R40">
        <f t="shared" ca="1" si="7"/>
        <v>576</v>
      </c>
      <c r="S40" s="2">
        <v>17</v>
      </c>
      <c r="U40">
        <f t="shared" ca="1" si="20"/>
        <v>17</v>
      </c>
      <c r="V40" s="2">
        <v>17</v>
      </c>
      <c r="W40" t="str">
        <f t="shared" ca="1" si="21"/>
        <v>5×57.6×2＝</v>
      </c>
      <c r="X40">
        <f t="shared" ca="1" si="22"/>
        <v>576</v>
      </c>
    </row>
    <row r="41" spans="1:24" x14ac:dyDescent="0.15">
      <c r="A41">
        <v>18</v>
      </c>
      <c r="C41">
        <v>20</v>
      </c>
      <c r="E41">
        <f>+E19</f>
        <v>4</v>
      </c>
      <c r="F41">
        <f ca="1">+F19</f>
        <v>36</v>
      </c>
      <c r="G41">
        <f>+G19/10</f>
        <v>0.5</v>
      </c>
      <c r="H41">
        <f t="shared" ca="1" si="38"/>
        <v>72</v>
      </c>
      <c r="I41" t="str">
        <f t="shared" ref="I41" si="42">TEXT(E41,"#")</f>
        <v>4</v>
      </c>
      <c r="J41" t="str">
        <f t="shared" ref="J41" ca="1" si="43">TEXT(F41,"#")</f>
        <v>36</v>
      </c>
      <c r="K41" t="str">
        <f>TEXT(G41,"#0.##")</f>
        <v>0.5</v>
      </c>
      <c r="L41" t="str">
        <f t="shared" ca="1" si="19"/>
        <v>72</v>
      </c>
      <c r="M41" s="1" t="s">
        <v>6</v>
      </c>
      <c r="N41" s="1" t="s">
        <v>7</v>
      </c>
      <c r="O41" s="1" t="s">
        <v>8</v>
      </c>
      <c r="P41" s="2">
        <v>18</v>
      </c>
      <c r="Q41" t="str">
        <f t="shared" ca="1" si="39"/>
        <v>4×36×0.5＝</v>
      </c>
      <c r="R41">
        <f t="shared" ca="1" si="7"/>
        <v>72</v>
      </c>
      <c r="S41" s="2">
        <v>18</v>
      </c>
      <c r="U41">
        <f t="shared" ca="1" si="20"/>
        <v>13</v>
      </c>
      <c r="V41" s="2">
        <v>18</v>
      </c>
      <c r="W41" t="str">
        <f t="shared" ca="1" si="21"/>
        <v>25.3×2×5＝</v>
      </c>
      <c r="X41">
        <f t="shared" ca="1" si="22"/>
        <v>253</v>
      </c>
    </row>
    <row r="42" spans="1:24" x14ac:dyDescent="0.15">
      <c r="A42">
        <v>19</v>
      </c>
      <c r="C42">
        <v>100</v>
      </c>
      <c r="E42">
        <f>+E20/10</f>
        <v>0.4</v>
      </c>
      <c r="F42">
        <f ca="1">+F20/10</f>
        <v>64.2</v>
      </c>
      <c r="G42">
        <f>+G20</f>
        <v>25</v>
      </c>
      <c r="H42">
        <f t="shared" ca="1" si="38"/>
        <v>642.00000000000011</v>
      </c>
      <c r="I42" t="str">
        <f>TEXT(E42,"#0.##")</f>
        <v>0.4</v>
      </c>
      <c r="J42" t="str">
        <f ca="1">TEXT(F42,"#0.##")</f>
        <v>64.2</v>
      </c>
      <c r="K42" t="str">
        <f t="shared" si="37"/>
        <v>25</v>
      </c>
      <c r="L42" t="str">
        <f t="shared" ca="1" si="19"/>
        <v>642</v>
      </c>
      <c r="M42" s="1" t="s">
        <v>6</v>
      </c>
      <c r="N42" s="1" t="s">
        <v>7</v>
      </c>
      <c r="O42" s="1" t="s">
        <v>8</v>
      </c>
      <c r="P42" s="2">
        <v>19</v>
      </c>
      <c r="Q42" t="str">
        <f t="shared" ca="1" si="39"/>
        <v>0.4×64.2×25＝</v>
      </c>
      <c r="R42">
        <f t="shared" ca="1" si="7"/>
        <v>642.00000000000011</v>
      </c>
      <c r="S42" s="2">
        <v>19</v>
      </c>
      <c r="U42">
        <f t="shared" ca="1" si="20"/>
        <v>19</v>
      </c>
      <c r="V42" s="2">
        <v>19</v>
      </c>
      <c r="W42" t="str">
        <f t="shared" ca="1" si="21"/>
        <v>0.4×64.2×25＝</v>
      </c>
      <c r="X42">
        <f t="shared" ca="1" si="22"/>
        <v>642.00000000000011</v>
      </c>
    </row>
    <row r="43" spans="1:24" x14ac:dyDescent="0.15">
      <c r="A43">
        <v>20</v>
      </c>
      <c r="C43">
        <v>1000</v>
      </c>
      <c r="E43">
        <f>+E21/10</f>
        <v>12.5</v>
      </c>
      <c r="F43">
        <f ca="1">+F21</f>
        <v>14</v>
      </c>
      <c r="G43">
        <f>+G21/10</f>
        <v>0.8</v>
      </c>
      <c r="H43">
        <f t="shared" ca="1" si="38"/>
        <v>140</v>
      </c>
      <c r="I43" t="str">
        <f>TEXT(E43,"#0.##")</f>
        <v>12.5</v>
      </c>
      <c r="J43" t="str">
        <f t="shared" ref="J43" ca="1" si="44">TEXT(F43,"#")</f>
        <v>14</v>
      </c>
      <c r="K43" t="str">
        <f>TEXT(G43,"#0.##")</f>
        <v>0.8</v>
      </c>
      <c r="L43" t="str">
        <f t="shared" ca="1" si="19"/>
        <v>140</v>
      </c>
      <c r="M43" s="1" t="s">
        <v>6</v>
      </c>
      <c r="N43" s="1" t="s">
        <v>7</v>
      </c>
      <c r="O43" s="1" t="s">
        <v>8</v>
      </c>
      <c r="P43" s="2">
        <v>20</v>
      </c>
      <c r="Q43" t="str">
        <f t="shared" ca="1" si="39"/>
        <v>12.5×14×0.8＝</v>
      </c>
      <c r="R43">
        <f t="shared" ca="1" si="7"/>
        <v>140</v>
      </c>
      <c r="S43" s="2">
        <v>20</v>
      </c>
      <c r="U43">
        <f t="shared" ca="1" si="20"/>
        <v>16</v>
      </c>
      <c r="V43" s="2">
        <v>20</v>
      </c>
      <c r="W43" t="str">
        <f t="shared" ca="1" si="21"/>
        <v>12×8×1.25＝</v>
      </c>
      <c r="X43">
        <f t="shared" ca="1" si="22"/>
        <v>120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921E-554A-470D-A8E0-8E1B43F81392}">
  <sheetPr>
    <tabColor rgb="FFFF0000"/>
  </sheetPr>
  <dimension ref="C1:Q61"/>
  <sheetViews>
    <sheetView tabSelected="1" topLeftCell="F1" workbookViewId="0">
      <selection activeCell="N12" sqref="N12"/>
    </sheetView>
  </sheetViews>
  <sheetFormatPr defaultRowHeight="12" x14ac:dyDescent="0.15"/>
  <cols>
    <col min="3" max="3" width="3.7109375" customWidth="1"/>
    <col min="4" max="4" width="1.85546875" customWidth="1"/>
    <col min="5" max="5" width="28.5703125" customWidth="1"/>
    <col min="7" max="7" width="36.85546875" customWidth="1"/>
    <col min="8" max="8" width="3.85546875" customWidth="1"/>
    <col min="9" max="9" width="3.42578125" customWidth="1"/>
    <col min="10" max="10" width="28.5703125" customWidth="1"/>
    <col min="12" max="12" width="35" customWidth="1"/>
    <col min="13" max="15" width="5.5703125" customWidth="1"/>
  </cols>
  <sheetData>
    <row r="1" spans="3:17" ht="17.25" x14ac:dyDescent="0.15">
      <c r="F1" s="7"/>
      <c r="G1" s="8" t="s">
        <v>14</v>
      </c>
      <c r="H1" s="8"/>
      <c r="I1" s="8"/>
      <c r="J1" s="8"/>
    </row>
    <row r="2" spans="3:17" ht="12.75" customHeight="1" x14ac:dyDescent="0.15"/>
    <row r="3" spans="3:17" ht="19.5" customHeight="1" thickBot="1" x14ac:dyDescent="0.2">
      <c r="C3">
        <v>1</v>
      </c>
      <c r="D3" t="s">
        <v>11</v>
      </c>
      <c r="E3" s="5" t="str">
        <f ca="1">VLOOKUP(C3,pa,2)</f>
        <v>5×27＋5×13＝</v>
      </c>
      <c r="H3">
        <v>2</v>
      </c>
      <c r="I3" t="s">
        <v>11</v>
      </c>
      <c r="J3" s="5" t="str">
        <f ca="1">VLOOKUP(H3,pa,2)</f>
        <v>11×8＋9×8＝</v>
      </c>
    </row>
    <row r="4" spans="3:17" ht="19.5" customHeight="1" thickTop="1" thickBot="1" x14ac:dyDescent="0.2">
      <c r="P4" s="9" t="s">
        <v>17</v>
      </c>
      <c r="Q4" s="10" t="s">
        <v>18</v>
      </c>
    </row>
    <row r="5" spans="3:17" ht="19.5" customHeight="1" thickTop="1" x14ac:dyDescent="0.15"/>
    <row r="6" spans="3:17" ht="19.5" customHeight="1" x14ac:dyDescent="0.15">
      <c r="C6">
        <v>3</v>
      </c>
      <c r="D6" t="s">
        <v>11</v>
      </c>
      <c r="E6" s="5" t="str">
        <f ca="1">VLOOKUP(C6,pa,2)</f>
        <v>6×23＋6×37＝</v>
      </c>
      <c r="H6">
        <v>4</v>
      </c>
      <c r="I6" t="s">
        <v>11</v>
      </c>
      <c r="J6" s="5" t="str">
        <f ca="1">VLOOKUP(H6,pa,2)</f>
        <v>21×93＋79×93＝</v>
      </c>
    </row>
    <row r="7" spans="3:17" ht="19.5" customHeight="1" x14ac:dyDescent="0.15"/>
    <row r="8" spans="3:17" ht="19.5" customHeight="1" x14ac:dyDescent="0.15"/>
    <row r="9" spans="3:17" ht="19.5" customHeight="1" x14ac:dyDescent="0.15">
      <c r="C9">
        <v>5</v>
      </c>
      <c r="D9" t="s">
        <v>11</v>
      </c>
      <c r="E9" s="5" t="str">
        <f ca="1">VLOOKUP(C9,pa,2)</f>
        <v>37×22＋37×78＝</v>
      </c>
      <c r="H9">
        <v>6</v>
      </c>
      <c r="I9" t="s">
        <v>11</v>
      </c>
      <c r="J9" s="5" t="str">
        <f ca="1">VLOOKUP(H9,pa,2)</f>
        <v>346×6＋346×4＝</v>
      </c>
    </row>
    <row r="10" spans="3:17" ht="19.5" customHeight="1" x14ac:dyDescent="0.15"/>
    <row r="11" spans="3:17" ht="19.5" customHeight="1" x14ac:dyDescent="0.15"/>
    <row r="12" spans="3:17" ht="19.5" customHeight="1" x14ac:dyDescent="0.15">
      <c r="C12">
        <v>7</v>
      </c>
      <c r="D12" t="s">
        <v>11</v>
      </c>
      <c r="E12" s="5" t="str">
        <f ca="1">VLOOKUP(C12,pa,2)</f>
        <v>13×8＋27×8＝</v>
      </c>
      <c r="H12">
        <v>8</v>
      </c>
      <c r="I12" t="s">
        <v>11</v>
      </c>
      <c r="J12" s="5" t="str">
        <f ca="1">VLOOKUP(H12,pa,2)</f>
        <v>5×4＋5×16＝</v>
      </c>
    </row>
    <row r="13" spans="3:17" ht="19.5" customHeight="1" x14ac:dyDescent="0.15"/>
    <row r="14" spans="3:17" ht="19.5" customHeight="1" x14ac:dyDescent="0.15"/>
    <row r="15" spans="3:17" ht="19.5" customHeight="1" x14ac:dyDescent="0.15">
      <c r="C15">
        <v>9</v>
      </c>
      <c r="D15" t="s">
        <v>11</v>
      </c>
      <c r="E15" s="5" t="str">
        <f ca="1">VLOOKUP(C15,pa,2)</f>
        <v>174×83＋26×83＝</v>
      </c>
      <c r="H15">
        <v>10</v>
      </c>
      <c r="I15" t="s">
        <v>11</v>
      </c>
      <c r="J15" s="5" t="str">
        <f ca="1">VLOOKUP(H15,pa,2)</f>
        <v>76×127＋76×73＝</v>
      </c>
    </row>
    <row r="16" spans="3:17" ht="19.5" customHeight="1" x14ac:dyDescent="0.15"/>
    <row r="17" spans="3:10" ht="19.5" customHeight="1" x14ac:dyDescent="0.15"/>
    <row r="18" spans="3:10" ht="19.5" customHeight="1" x14ac:dyDescent="0.15">
      <c r="C18">
        <v>11</v>
      </c>
      <c r="D18" t="s">
        <v>11</v>
      </c>
      <c r="E18" s="5" t="str">
        <f ca="1">VLOOKUP(C18,pa,2)</f>
        <v>3×72＋7×72＝</v>
      </c>
      <c r="H18">
        <v>12</v>
      </c>
      <c r="I18" t="s">
        <v>11</v>
      </c>
      <c r="J18" s="5" t="str">
        <f ca="1">VLOOKUP(H18,pa,2)</f>
        <v>4×13＋4×67＝</v>
      </c>
    </row>
    <row r="19" spans="3:10" ht="19.5" customHeight="1" x14ac:dyDescent="0.15"/>
    <row r="20" spans="3:10" ht="19.5" customHeight="1" x14ac:dyDescent="0.15"/>
    <row r="21" spans="3:10" ht="19.5" customHeight="1" x14ac:dyDescent="0.15">
      <c r="C21">
        <v>13</v>
      </c>
      <c r="D21" t="s">
        <v>11</v>
      </c>
      <c r="E21" s="5" t="str">
        <f ca="1">VLOOKUP(C21,pa,2)</f>
        <v>125×14×8＝</v>
      </c>
      <c r="H21">
        <v>14</v>
      </c>
      <c r="I21" t="s">
        <v>11</v>
      </c>
      <c r="J21" s="5" t="str">
        <f ca="1">VLOOKUP(H21,pa,2)</f>
        <v>887×25×4＝</v>
      </c>
    </row>
    <row r="22" spans="3:10" ht="19.5" customHeight="1" x14ac:dyDescent="0.15"/>
    <row r="23" spans="3:10" ht="19.5" customHeight="1" x14ac:dyDescent="0.15"/>
    <row r="24" spans="3:10" ht="19.5" customHeight="1" x14ac:dyDescent="0.15">
      <c r="C24">
        <v>15</v>
      </c>
      <c r="D24" t="s">
        <v>11</v>
      </c>
      <c r="E24" s="5" t="str">
        <f ca="1">VLOOKUP(C24,pa,2)</f>
        <v>82×5×4＝</v>
      </c>
      <c r="H24">
        <v>16</v>
      </c>
      <c r="I24" t="s">
        <v>11</v>
      </c>
      <c r="J24" s="5" t="str">
        <f ca="1">VLOOKUP(H24,pa,2)</f>
        <v>4×36×5＝</v>
      </c>
    </row>
    <row r="25" spans="3:10" ht="19.5" customHeight="1" x14ac:dyDescent="0.15"/>
    <row r="26" spans="3:10" ht="19.5" customHeight="1" x14ac:dyDescent="0.15"/>
    <row r="27" spans="3:10" ht="19.5" customHeight="1" x14ac:dyDescent="0.15">
      <c r="C27">
        <v>17</v>
      </c>
      <c r="D27" t="s">
        <v>11</v>
      </c>
      <c r="E27" s="5" t="str">
        <f ca="1">VLOOKUP(C27,pa,2)</f>
        <v>5×576×2＝</v>
      </c>
      <c r="H27">
        <v>18</v>
      </c>
      <c r="I27" t="s">
        <v>11</v>
      </c>
      <c r="J27" s="5" t="str">
        <f ca="1">VLOOKUP(H27,pa,2)</f>
        <v>253×2×5＝</v>
      </c>
    </row>
    <row r="28" spans="3:10" ht="19.5" customHeight="1" x14ac:dyDescent="0.15"/>
    <row r="29" spans="3:10" ht="19.5" customHeight="1" x14ac:dyDescent="0.15"/>
    <row r="30" spans="3:10" ht="19.5" customHeight="1" x14ac:dyDescent="0.15">
      <c r="C30">
        <v>19</v>
      </c>
      <c r="D30" t="s">
        <v>11</v>
      </c>
      <c r="E30" s="5" t="str">
        <f ca="1">VLOOKUP(C30,pa,2)</f>
        <v>4×642×25＝</v>
      </c>
      <c r="H30">
        <v>20</v>
      </c>
      <c r="I30" t="s">
        <v>11</v>
      </c>
      <c r="J30" s="5" t="str">
        <f ca="1">VLOOKUP(H30,pa,2)</f>
        <v>12×8×125＝</v>
      </c>
    </row>
    <row r="31" spans="3:10" ht="19.5" customHeight="1" x14ac:dyDescent="0.15"/>
    <row r="32" spans="3:10" ht="17.25" x14ac:dyDescent="0.15">
      <c r="F32" s="7"/>
      <c r="G32" s="8" t="s">
        <v>15</v>
      </c>
      <c r="H32" s="8"/>
      <c r="I32" s="8"/>
      <c r="J32" s="8"/>
    </row>
    <row r="34" spans="3:11" ht="18.75" x14ac:dyDescent="0.15">
      <c r="C34">
        <v>1</v>
      </c>
      <c r="D34" t="s">
        <v>11</v>
      </c>
      <c r="E34" s="5" t="str">
        <f ca="1">VLOOKUP(C34,pa,2)</f>
        <v>5×27＋5×13＝</v>
      </c>
      <c r="F34" s="6">
        <f ca="1">VLOOKUP(C34,pa,3)</f>
        <v>200</v>
      </c>
      <c r="H34">
        <v>2</v>
      </c>
      <c r="I34" t="s">
        <v>11</v>
      </c>
      <c r="J34" s="5" t="str">
        <f ca="1">VLOOKUP(H34,pa,2)</f>
        <v>11×8＋9×8＝</v>
      </c>
      <c r="K34" s="6">
        <f ca="1">VLOOKUP(H34,pa,3)</f>
        <v>160</v>
      </c>
    </row>
    <row r="37" spans="3:11" ht="18.75" x14ac:dyDescent="0.15">
      <c r="C37">
        <v>3</v>
      </c>
      <c r="D37" t="s">
        <v>11</v>
      </c>
      <c r="E37" s="5" t="str">
        <f ca="1">VLOOKUP(C37,pa,2)</f>
        <v>6×23＋6×37＝</v>
      </c>
      <c r="F37" s="6">
        <f ca="1">VLOOKUP(C37,pa,3)</f>
        <v>360</v>
      </c>
      <c r="H37">
        <v>4</v>
      </c>
      <c r="I37" t="s">
        <v>11</v>
      </c>
      <c r="J37" s="5" t="str">
        <f ca="1">VLOOKUP(H37,pa,2)</f>
        <v>21×93＋79×93＝</v>
      </c>
      <c r="K37" s="6">
        <f ca="1">VLOOKUP(H37,pa,3)</f>
        <v>9300</v>
      </c>
    </row>
    <row r="40" spans="3:11" ht="18.75" x14ac:dyDescent="0.15">
      <c r="C40">
        <v>5</v>
      </c>
      <c r="D40" t="s">
        <v>11</v>
      </c>
      <c r="E40" s="5" t="str">
        <f ca="1">VLOOKUP(C40,pa,2)</f>
        <v>37×22＋37×78＝</v>
      </c>
      <c r="F40" s="6">
        <f ca="1">VLOOKUP(C40,pa,3)</f>
        <v>3700</v>
      </c>
      <c r="H40">
        <v>6</v>
      </c>
      <c r="I40" t="s">
        <v>11</v>
      </c>
      <c r="J40" s="5" t="str">
        <f ca="1">VLOOKUP(H40,pa,2)</f>
        <v>346×6＋346×4＝</v>
      </c>
      <c r="K40" s="6">
        <f ca="1">VLOOKUP(H40,pa,3)</f>
        <v>3460</v>
      </c>
    </row>
    <row r="43" spans="3:11" ht="18.75" x14ac:dyDescent="0.15">
      <c r="C43">
        <v>7</v>
      </c>
      <c r="D43" t="s">
        <v>11</v>
      </c>
      <c r="E43" s="5" t="str">
        <f ca="1">VLOOKUP(C43,pa,2)</f>
        <v>13×8＋27×8＝</v>
      </c>
      <c r="F43" s="6">
        <f ca="1">VLOOKUP(C43,pa,3)</f>
        <v>320</v>
      </c>
      <c r="H43">
        <v>8</v>
      </c>
      <c r="I43" t="s">
        <v>11</v>
      </c>
      <c r="J43" s="5" t="str">
        <f ca="1">VLOOKUP(H43,pa,2)</f>
        <v>5×4＋5×16＝</v>
      </c>
      <c r="K43" s="6">
        <f ca="1">VLOOKUP(H43,pa,3)</f>
        <v>100</v>
      </c>
    </row>
    <row r="46" spans="3:11" ht="18.75" x14ac:dyDescent="0.15">
      <c r="C46">
        <v>9</v>
      </c>
      <c r="D46" t="s">
        <v>11</v>
      </c>
      <c r="E46" s="5" t="str">
        <f ca="1">VLOOKUP(C46,pa,2)</f>
        <v>174×83＋26×83＝</v>
      </c>
      <c r="F46" s="6">
        <f ca="1">VLOOKUP(C46,pa,3)</f>
        <v>16600</v>
      </c>
      <c r="H46">
        <v>10</v>
      </c>
      <c r="I46" t="s">
        <v>11</v>
      </c>
      <c r="J46" s="5" t="str">
        <f ca="1">VLOOKUP(H46,pa,2)</f>
        <v>76×127＋76×73＝</v>
      </c>
      <c r="K46" s="6">
        <f ca="1">VLOOKUP(H46,pa,3)</f>
        <v>15200</v>
      </c>
    </row>
    <row r="49" spans="3:11" ht="18.75" x14ac:dyDescent="0.15">
      <c r="C49">
        <v>11</v>
      </c>
      <c r="D49" t="s">
        <v>11</v>
      </c>
      <c r="E49" s="5" t="str">
        <f ca="1">VLOOKUP(C49,pa,2)</f>
        <v>3×72＋7×72＝</v>
      </c>
      <c r="F49" s="6">
        <f ca="1">VLOOKUP(C49,pa,3)</f>
        <v>720</v>
      </c>
      <c r="H49">
        <v>12</v>
      </c>
      <c r="I49" t="s">
        <v>11</v>
      </c>
      <c r="J49" s="5" t="str">
        <f ca="1">VLOOKUP(H49,pa,2)</f>
        <v>4×13＋4×67＝</v>
      </c>
      <c r="K49" s="6">
        <f ca="1">VLOOKUP(H49,pa,3)</f>
        <v>320</v>
      </c>
    </row>
    <row r="52" spans="3:11" ht="18.75" x14ac:dyDescent="0.15">
      <c r="C52">
        <v>13</v>
      </c>
      <c r="D52" t="s">
        <v>11</v>
      </c>
      <c r="E52" s="5" t="str">
        <f ca="1">VLOOKUP(C52,pa,2)</f>
        <v>125×14×8＝</v>
      </c>
      <c r="F52" s="6">
        <f ca="1">VLOOKUP(C52,pa,3)</f>
        <v>14000</v>
      </c>
      <c r="H52">
        <v>14</v>
      </c>
      <c r="I52" t="s">
        <v>11</v>
      </c>
      <c r="J52" s="5" t="str">
        <f ca="1">VLOOKUP(H52,pa,2)</f>
        <v>887×25×4＝</v>
      </c>
      <c r="K52" s="6">
        <f ca="1">VLOOKUP(H52,pa,3)</f>
        <v>88700</v>
      </c>
    </row>
    <row r="55" spans="3:11" ht="18.75" x14ac:dyDescent="0.15">
      <c r="C55">
        <v>15</v>
      </c>
      <c r="D55" t="s">
        <v>11</v>
      </c>
      <c r="E55" s="5" t="str">
        <f ca="1">VLOOKUP(C55,pa,2)</f>
        <v>82×5×4＝</v>
      </c>
      <c r="F55" s="6">
        <f ca="1">VLOOKUP(C55,pa,3)</f>
        <v>1640</v>
      </c>
      <c r="H55">
        <v>16</v>
      </c>
      <c r="I55" t="s">
        <v>11</v>
      </c>
      <c r="J55" s="5" t="str">
        <f ca="1">VLOOKUP(H55,pa,2)</f>
        <v>4×36×5＝</v>
      </c>
      <c r="K55" s="6">
        <f ca="1">VLOOKUP(H55,pa,3)</f>
        <v>720</v>
      </c>
    </row>
    <row r="58" spans="3:11" ht="18.75" x14ac:dyDescent="0.15">
      <c r="C58">
        <v>17</v>
      </c>
      <c r="D58" t="s">
        <v>11</v>
      </c>
      <c r="E58" s="5" t="str">
        <f ca="1">VLOOKUP(C58,pa,2)</f>
        <v>5×576×2＝</v>
      </c>
      <c r="F58" s="6">
        <f ca="1">VLOOKUP(C58,pa,3)</f>
        <v>5760</v>
      </c>
      <c r="H58">
        <v>18</v>
      </c>
      <c r="I58" t="s">
        <v>11</v>
      </c>
      <c r="J58" s="5" t="str">
        <f ca="1">VLOOKUP(H58,pa,2)</f>
        <v>253×2×5＝</v>
      </c>
      <c r="K58" s="6">
        <f ca="1">VLOOKUP(H58,pa,3)</f>
        <v>2530</v>
      </c>
    </row>
    <row r="61" spans="3:11" ht="18.75" x14ac:dyDescent="0.15">
      <c r="C61">
        <v>19</v>
      </c>
      <c r="D61" t="s">
        <v>11</v>
      </c>
      <c r="E61" s="5" t="str">
        <f ca="1">VLOOKUP(C61,pa,2)</f>
        <v>4×642×25＝</v>
      </c>
      <c r="F61" s="6">
        <f ca="1">VLOOKUP(C61,pa,3)</f>
        <v>64200</v>
      </c>
      <c r="H61">
        <v>20</v>
      </c>
      <c r="I61" t="s">
        <v>11</v>
      </c>
      <c r="J61" s="5" t="str">
        <f ca="1">VLOOKUP(H61,pa,2)</f>
        <v>12×8×125＝</v>
      </c>
      <c r="K61" s="6">
        <f ca="1">VLOOKUP(H61,pa,3)</f>
        <v>12000</v>
      </c>
    </row>
  </sheetData>
  <mergeCells count="2">
    <mergeCell ref="G1:J1"/>
    <mergeCell ref="G32:J32"/>
  </mergeCells>
  <phoneticPr fontId="1"/>
  <pageMargins left="0.26" right="0.17" top="0.23" bottom="0.16" header="0.18" footer="0.12"/>
  <pageSetup paperSize="9" orientation="landscape" horizontalDpi="0" verticalDpi="0" r:id="rId1"/>
  <rowBreaks count="1" manualBreakCount="1">
    <brk id="31" min="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9BB4-67CC-44AE-AAC5-8DDBBE7322AA}">
  <sheetPr>
    <tabColor rgb="FFFFC000"/>
  </sheetPr>
  <dimension ref="C1:Q61"/>
  <sheetViews>
    <sheetView topLeftCell="F1" workbookViewId="0">
      <selection activeCell="Q4" sqref="P4:Q4"/>
    </sheetView>
  </sheetViews>
  <sheetFormatPr defaultRowHeight="12" x14ac:dyDescent="0.15"/>
  <cols>
    <col min="3" max="3" width="3.7109375" customWidth="1"/>
    <col min="4" max="4" width="1.85546875" customWidth="1"/>
    <col min="5" max="5" width="28.5703125" customWidth="1"/>
    <col min="7" max="7" width="36.85546875" customWidth="1"/>
    <col min="8" max="8" width="3.85546875" customWidth="1"/>
    <col min="9" max="9" width="3.42578125" customWidth="1"/>
    <col min="10" max="10" width="31" customWidth="1"/>
    <col min="12" max="12" width="32.5703125" customWidth="1"/>
    <col min="13" max="15" width="3" customWidth="1"/>
  </cols>
  <sheetData>
    <row r="1" spans="3:17" ht="17.25" x14ac:dyDescent="0.15">
      <c r="F1" s="7"/>
      <c r="G1" s="8" t="s">
        <v>16</v>
      </c>
      <c r="H1" s="8"/>
      <c r="I1" s="8"/>
      <c r="J1" s="8"/>
    </row>
    <row r="2" spans="3:17" ht="12.75" customHeight="1" x14ac:dyDescent="0.15"/>
    <row r="3" spans="3:17" ht="19.5" customHeight="1" thickBot="1" x14ac:dyDescent="0.2">
      <c r="C3">
        <v>1</v>
      </c>
      <c r="D3" t="s">
        <v>11</v>
      </c>
      <c r="E3" s="5" t="str">
        <f ca="1">VLOOKUP(C3,pb,2)</f>
        <v>5×2.7＋5×1.3＝</v>
      </c>
      <c r="H3">
        <v>2</v>
      </c>
      <c r="I3" t="s">
        <v>11</v>
      </c>
      <c r="J3" s="5" t="str">
        <f ca="1">VLOOKUP(H3,pb,2)</f>
        <v>1.1×8＋0.9×8＝</v>
      </c>
    </row>
    <row r="4" spans="3:17" ht="19.5" customHeight="1" thickTop="1" thickBot="1" x14ac:dyDescent="0.2">
      <c r="P4" s="9" t="s">
        <v>17</v>
      </c>
      <c r="Q4" s="10" t="s">
        <v>18</v>
      </c>
    </row>
    <row r="5" spans="3:17" ht="19.5" customHeight="1" thickTop="1" x14ac:dyDescent="0.15"/>
    <row r="6" spans="3:17" ht="19.5" customHeight="1" x14ac:dyDescent="0.15">
      <c r="C6">
        <v>3</v>
      </c>
      <c r="D6" t="s">
        <v>11</v>
      </c>
      <c r="E6" s="5" t="str">
        <f ca="1">VLOOKUP(C6,pb,2)</f>
        <v>6×2.3＋6×3.7＝</v>
      </c>
      <c r="H6">
        <v>4</v>
      </c>
      <c r="I6" t="s">
        <v>11</v>
      </c>
      <c r="J6" s="5" t="str">
        <f ca="1">VLOOKUP(H6,pb,2)</f>
        <v>2.1×9.3＋7.9×9.3＝</v>
      </c>
    </row>
    <row r="7" spans="3:17" ht="19.5" customHeight="1" x14ac:dyDescent="0.15"/>
    <row r="8" spans="3:17" ht="19.5" customHeight="1" x14ac:dyDescent="0.15"/>
    <row r="9" spans="3:17" ht="19.5" customHeight="1" x14ac:dyDescent="0.15">
      <c r="C9">
        <v>5</v>
      </c>
      <c r="D9" t="s">
        <v>11</v>
      </c>
      <c r="E9" s="5" t="str">
        <f ca="1">VLOOKUP(C9,pb,2)</f>
        <v>3.7×2.2＋3.7×7.8＝</v>
      </c>
      <c r="H9">
        <v>6</v>
      </c>
      <c r="I9" t="s">
        <v>11</v>
      </c>
      <c r="J9" s="5" t="str">
        <f ca="1">VLOOKUP(H9,pb,2)</f>
        <v>34.6×6＋34.6×4＝</v>
      </c>
    </row>
    <row r="10" spans="3:17" ht="19.5" customHeight="1" x14ac:dyDescent="0.15"/>
    <row r="11" spans="3:17" ht="19.5" customHeight="1" x14ac:dyDescent="0.15"/>
    <row r="12" spans="3:17" ht="19.5" customHeight="1" x14ac:dyDescent="0.15">
      <c r="C12">
        <v>7</v>
      </c>
      <c r="D12" t="s">
        <v>11</v>
      </c>
      <c r="E12" s="5" t="str">
        <f ca="1">VLOOKUP(C12,pb,2)</f>
        <v>1.3×8＋2.7×8＝</v>
      </c>
      <c r="H12">
        <v>8</v>
      </c>
      <c r="I12" t="s">
        <v>11</v>
      </c>
      <c r="J12" s="5" t="str">
        <f ca="1">VLOOKUP(H12,pb,2)</f>
        <v>5×0.4＋5×1.6＝</v>
      </c>
    </row>
    <row r="13" spans="3:17" ht="19.5" customHeight="1" x14ac:dyDescent="0.15"/>
    <row r="14" spans="3:17" ht="19.5" customHeight="1" x14ac:dyDescent="0.15"/>
    <row r="15" spans="3:17" ht="19.5" customHeight="1" x14ac:dyDescent="0.15">
      <c r="C15">
        <v>9</v>
      </c>
      <c r="D15" t="s">
        <v>11</v>
      </c>
      <c r="E15" s="5" t="str">
        <f ca="1">VLOOKUP(C15,pb,2)</f>
        <v>17.4×8.3＋2.6×8.3＝</v>
      </c>
      <c r="H15">
        <v>10</v>
      </c>
      <c r="I15" t="s">
        <v>11</v>
      </c>
      <c r="J15" s="5" t="str">
        <f ca="1">VLOOKUP(H15,pb,2)</f>
        <v>7.6×12.7＋7.6×7.3＝</v>
      </c>
    </row>
    <row r="16" spans="3:17" ht="19.5" customHeight="1" x14ac:dyDescent="0.15"/>
    <row r="17" spans="3:10" ht="19.5" customHeight="1" x14ac:dyDescent="0.15"/>
    <row r="18" spans="3:10" ht="19.5" customHeight="1" x14ac:dyDescent="0.15">
      <c r="C18">
        <v>11</v>
      </c>
      <c r="D18" t="s">
        <v>11</v>
      </c>
      <c r="E18" s="5" t="str">
        <f ca="1">VLOOKUP(C18,pb,2)</f>
        <v>3×7.2＋7×7.2＝</v>
      </c>
      <c r="H18">
        <v>12</v>
      </c>
      <c r="I18" t="s">
        <v>11</v>
      </c>
      <c r="J18" s="5" t="str">
        <f ca="1">VLOOKUP(H18,pb,2)</f>
        <v>4×1.3＋4×6.7＝</v>
      </c>
    </row>
    <row r="19" spans="3:10" ht="19.5" customHeight="1" x14ac:dyDescent="0.15"/>
    <row r="20" spans="3:10" ht="19.5" customHeight="1" x14ac:dyDescent="0.15"/>
    <row r="21" spans="3:10" ht="19.5" customHeight="1" x14ac:dyDescent="0.15">
      <c r="C21">
        <v>13</v>
      </c>
      <c r="D21" t="s">
        <v>11</v>
      </c>
      <c r="E21" s="5" t="str">
        <f ca="1">VLOOKUP(C21,pb,2)</f>
        <v>12.5×14×0.8＝</v>
      </c>
      <c r="H21">
        <v>14</v>
      </c>
      <c r="I21" t="s">
        <v>11</v>
      </c>
      <c r="J21" s="5" t="str">
        <f ca="1">VLOOKUP(H21,pb,2)</f>
        <v>88.7×2.5×4＝</v>
      </c>
    </row>
    <row r="22" spans="3:10" ht="19.5" customHeight="1" x14ac:dyDescent="0.15"/>
    <row r="23" spans="3:10" ht="19.5" customHeight="1" x14ac:dyDescent="0.15"/>
    <row r="24" spans="3:10" ht="19.5" customHeight="1" x14ac:dyDescent="0.15">
      <c r="C24">
        <v>15</v>
      </c>
      <c r="D24" t="s">
        <v>11</v>
      </c>
      <c r="E24" s="5" t="str">
        <f ca="1">VLOOKUP(C24,pb,2)</f>
        <v>8.2×5×4＝</v>
      </c>
      <c r="H24">
        <v>16</v>
      </c>
      <c r="I24" t="s">
        <v>11</v>
      </c>
      <c r="J24" s="5" t="str">
        <f ca="1">VLOOKUP(H24,pb,2)</f>
        <v>4×36×0.5＝</v>
      </c>
    </row>
    <row r="25" spans="3:10" ht="19.5" customHeight="1" x14ac:dyDescent="0.15"/>
    <row r="26" spans="3:10" ht="19.5" customHeight="1" x14ac:dyDescent="0.15"/>
    <row r="27" spans="3:10" ht="19.5" customHeight="1" x14ac:dyDescent="0.15">
      <c r="C27">
        <v>17</v>
      </c>
      <c r="D27" t="s">
        <v>11</v>
      </c>
      <c r="E27" s="5" t="str">
        <f ca="1">VLOOKUP(C27,pb,2)</f>
        <v>5×57.6×2＝</v>
      </c>
      <c r="H27">
        <v>18</v>
      </c>
      <c r="I27" t="s">
        <v>11</v>
      </c>
      <c r="J27" s="5" t="str">
        <f ca="1">VLOOKUP(H27,pb,2)</f>
        <v>25.3×2×5＝</v>
      </c>
    </row>
    <row r="28" spans="3:10" ht="19.5" customHeight="1" x14ac:dyDescent="0.15"/>
    <row r="29" spans="3:10" ht="19.5" customHeight="1" x14ac:dyDescent="0.15"/>
    <row r="30" spans="3:10" ht="19.5" customHeight="1" x14ac:dyDescent="0.15">
      <c r="C30">
        <v>19</v>
      </c>
      <c r="D30" t="s">
        <v>11</v>
      </c>
      <c r="E30" s="5" t="str">
        <f ca="1">VLOOKUP(C30,pb,2)</f>
        <v>0.4×64.2×25＝</v>
      </c>
      <c r="H30">
        <v>20</v>
      </c>
      <c r="I30" t="s">
        <v>11</v>
      </c>
      <c r="J30" s="5" t="str">
        <f ca="1">VLOOKUP(H30,pb,2)</f>
        <v>12×8×1.25＝</v>
      </c>
    </row>
    <row r="31" spans="3:10" ht="19.5" customHeight="1" x14ac:dyDescent="0.15"/>
    <row r="32" spans="3:10" ht="17.25" x14ac:dyDescent="0.15">
      <c r="F32" s="7"/>
      <c r="G32" s="8" t="s">
        <v>19</v>
      </c>
      <c r="H32" s="8"/>
      <c r="I32" s="8"/>
      <c r="J32" s="8"/>
    </row>
    <row r="34" spans="3:11" ht="18.75" x14ac:dyDescent="0.15">
      <c r="C34">
        <v>1</v>
      </c>
      <c r="D34" t="s">
        <v>11</v>
      </c>
      <c r="E34" s="5" t="str">
        <f ca="1">VLOOKUP(C34,pb,2)</f>
        <v>5×2.7＋5×1.3＝</v>
      </c>
      <c r="F34" s="6">
        <f ca="1">VLOOKUP(C34,pb,3)</f>
        <v>20</v>
      </c>
      <c r="H34">
        <v>2</v>
      </c>
      <c r="I34" t="s">
        <v>11</v>
      </c>
      <c r="J34" s="5" t="str">
        <f ca="1">VLOOKUP(H34,pb,2)</f>
        <v>1.1×8＋0.9×8＝</v>
      </c>
      <c r="K34" s="6">
        <f ca="1">VLOOKUP(H34,pb,3)</f>
        <v>16</v>
      </c>
    </row>
    <row r="37" spans="3:11" ht="18.75" x14ac:dyDescent="0.15">
      <c r="C37">
        <v>3</v>
      </c>
      <c r="D37" t="s">
        <v>11</v>
      </c>
      <c r="E37" s="5" t="str">
        <f ca="1">VLOOKUP(C37,pb,2)</f>
        <v>6×2.3＋6×3.7＝</v>
      </c>
      <c r="F37" s="6">
        <f ca="1">VLOOKUP(C37,pb,3)</f>
        <v>36</v>
      </c>
      <c r="H37">
        <v>4</v>
      </c>
      <c r="I37" t="s">
        <v>11</v>
      </c>
      <c r="J37" s="5" t="str">
        <f ca="1">VLOOKUP(H37,pb,2)</f>
        <v>2.1×9.3＋7.9×9.3＝</v>
      </c>
      <c r="K37" s="6">
        <f ca="1">VLOOKUP(H37,pb,3)</f>
        <v>93.000000000000014</v>
      </c>
    </row>
    <row r="40" spans="3:11" ht="18.75" x14ac:dyDescent="0.15">
      <c r="C40">
        <v>5</v>
      </c>
      <c r="D40" t="s">
        <v>11</v>
      </c>
      <c r="E40" s="5" t="str">
        <f ca="1">VLOOKUP(C40,pb,2)</f>
        <v>3.7×2.2＋3.7×7.8＝</v>
      </c>
      <c r="F40" s="6">
        <f ca="1">VLOOKUP(C40,pb,3)</f>
        <v>37</v>
      </c>
      <c r="H40">
        <v>6</v>
      </c>
      <c r="I40" t="s">
        <v>11</v>
      </c>
      <c r="J40" s="5" t="str">
        <f ca="1">VLOOKUP(H40,pb,2)</f>
        <v>34.6×6＋34.6×4＝</v>
      </c>
      <c r="K40" s="6">
        <f ca="1">VLOOKUP(H40,pb,3)</f>
        <v>346</v>
      </c>
    </row>
    <row r="43" spans="3:11" ht="18.75" x14ac:dyDescent="0.15">
      <c r="C43">
        <v>7</v>
      </c>
      <c r="D43" t="s">
        <v>11</v>
      </c>
      <c r="E43" s="5" t="str">
        <f ca="1">VLOOKUP(C43,pb,2)</f>
        <v>1.3×8＋2.7×8＝</v>
      </c>
      <c r="F43" s="6">
        <f ca="1">VLOOKUP(C43,pb,3)</f>
        <v>32</v>
      </c>
      <c r="H43">
        <v>8</v>
      </c>
      <c r="I43" t="s">
        <v>11</v>
      </c>
      <c r="J43" s="5" t="str">
        <f ca="1">VLOOKUP(H43,pb,2)</f>
        <v>5×0.4＋5×1.6＝</v>
      </c>
      <c r="K43" s="6">
        <f ca="1">VLOOKUP(H43,pb,3)</f>
        <v>10</v>
      </c>
    </row>
    <row r="46" spans="3:11" ht="18.75" x14ac:dyDescent="0.15">
      <c r="C46">
        <v>9</v>
      </c>
      <c r="D46" t="s">
        <v>11</v>
      </c>
      <c r="E46" s="5" t="str">
        <f ca="1">VLOOKUP(C46,pb,2)</f>
        <v>17.4×8.3＋2.6×8.3＝</v>
      </c>
      <c r="F46" s="6">
        <f ca="1">VLOOKUP(C46,pb,3)</f>
        <v>166</v>
      </c>
      <c r="H46">
        <v>10</v>
      </c>
      <c r="I46" t="s">
        <v>11</v>
      </c>
      <c r="J46" s="5" t="str">
        <f ca="1">VLOOKUP(H46,pb,2)</f>
        <v>7.6×12.7＋7.6×7.3＝</v>
      </c>
      <c r="K46" s="6">
        <f ca="1">VLOOKUP(H46,pb,3)</f>
        <v>152</v>
      </c>
    </row>
    <row r="49" spans="3:11" ht="18.75" x14ac:dyDescent="0.15">
      <c r="C49">
        <v>11</v>
      </c>
      <c r="D49" t="s">
        <v>11</v>
      </c>
      <c r="E49" s="5" t="str">
        <f ca="1">VLOOKUP(C49,pb,2)</f>
        <v>3×7.2＋7×7.2＝</v>
      </c>
      <c r="F49" s="6">
        <f ca="1">VLOOKUP(C49,pb,3)</f>
        <v>72</v>
      </c>
      <c r="H49">
        <v>12</v>
      </c>
      <c r="I49" t="s">
        <v>11</v>
      </c>
      <c r="J49" s="5" t="str">
        <f ca="1">VLOOKUP(H49,pb,2)</f>
        <v>4×1.3＋4×6.7＝</v>
      </c>
      <c r="K49" s="6">
        <f ca="1">VLOOKUP(H49,pb,3)</f>
        <v>32</v>
      </c>
    </row>
    <row r="52" spans="3:11" ht="18.75" x14ac:dyDescent="0.15">
      <c r="C52">
        <v>13</v>
      </c>
      <c r="D52" t="s">
        <v>11</v>
      </c>
      <c r="E52" s="5" t="str">
        <f ca="1">VLOOKUP(C52,pb,2)</f>
        <v>12.5×14×0.8＝</v>
      </c>
      <c r="F52" s="6">
        <f ca="1">VLOOKUP(C52,pb,3)</f>
        <v>140</v>
      </c>
      <c r="H52">
        <v>14</v>
      </c>
      <c r="I52" t="s">
        <v>11</v>
      </c>
      <c r="J52" s="5" t="str">
        <f ca="1">VLOOKUP(H52,pb,2)</f>
        <v>88.7×2.5×4＝</v>
      </c>
      <c r="K52" s="6">
        <f ca="1">VLOOKUP(H52,pb,3)</f>
        <v>887</v>
      </c>
    </row>
    <row r="55" spans="3:11" ht="18.75" x14ac:dyDescent="0.15">
      <c r="C55">
        <v>15</v>
      </c>
      <c r="D55" t="s">
        <v>11</v>
      </c>
      <c r="E55" s="5" t="str">
        <f ca="1">VLOOKUP(C55,pb,2)</f>
        <v>8.2×5×4＝</v>
      </c>
      <c r="F55" s="6">
        <f ca="1">VLOOKUP(C55,pb,3)</f>
        <v>164</v>
      </c>
      <c r="H55">
        <v>16</v>
      </c>
      <c r="I55" t="s">
        <v>11</v>
      </c>
      <c r="J55" s="5" t="str">
        <f ca="1">VLOOKUP(H55,pb,2)</f>
        <v>4×36×0.5＝</v>
      </c>
      <c r="K55" s="6">
        <f ca="1">VLOOKUP(H55,pb,3)</f>
        <v>72</v>
      </c>
    </row>
    <row r="58" spans="3:11" ht="18.75" x14ac:dyDescent="0.15">
      <c r="C58">
        <v>17</v>
      </c>
      <c r="D58" t="s">
        <v>11</v>
      </c>
      <c r="E58" s="5" t="str">
        <f ca="1">VLOOKUP(C58,pb,2)</f>
        <v>5×57.6×2＝</v>
      </c>
      <c r="F58" s="6">
        <f ca="1">VLOOKUP(C58,pb,3)</f>
        <v>576</v>
      </c>
      <c r="H58">
        <v>18</v>
      </c>
      <c r="I58" t="s">
        <v>11</v>
      </c>
      <c r="J58" s="5" t="str">
        <f ca="1">VLOOKUP(H58,pb,2)</f>
        <v>25.3×2×5＝</v>
      </c>
      <c r="K58" s="6">
        <f ca="1">VLOOKUP(H58,pb,3)</f>
        <v>253</v>
      </c>
    </row>
    <row r="61" spans="3:11" ht="18.75" x14ac:dyDescent="0.15">
      <c r="C61">
        <v>19</v>
      </c>
      <c r="D61" t="s">
        <v>11</v>
      </c>
      <c r="E61" s="5" t="str">
        <f ca="1">VLOOKUP(C61,pb,2)</f>
        <v>0.4×64.2×25＝</v>
      </c>
      <c r="F61" s="6">
        <f ca="1">VLOOKUP(C61,pb,3)</f>
        <v>642.00000000000011</v>
      </c>
      <c r="H61">
        <v>20</v>
      </c>
      <c r="I61" t="s">
        <v>11</v>
      </c>
      <c r="J61" s="5" t="str">
        <f ca="1">VLOOKUP(H61,pb,2)</f>
        <v>12×8×1.25＝</v>
      </c>
      <c r="K61" s="6">
        <f ca="1">VLOOKUP(H61,pb,3)</f>
        <v>120</v>
      </c>
    </row>
  </sheetData>
  <mergeCells count="2">
    <mergeCell ref="G1:J1"/>
    <mergeCell ref="G32:J32"/>
  </mergeCells>
  <phoneticPr fontId="1"/>
  <pageMargins left="0.26" right="0.17" top="0.23" bottom="0.16" header="0.18" footer="0.12"/>
  <pageSetup paperSize="9" orientation="landscape" horizontalDpi="0" verticalDpi="0" r:id="rId1"/>
  <rowBreaks count="1" manualBreakCount="1">
    <brk id="31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p</vt:lpstr>
      <vt:lpstr>pa</vt:lpstr>
      <vt:lpstr>pb</vt:lpstr>
      <vt:lpstr>pa</vt:lpstr>
      <vt:lpstr>pb</vt:lpstr>
      <vt:lpstr>pa!Print_Area</vt:lpstr>
      <vt:lpstr>pb!Print_Area</vt:lpstr>
      <vt:lpstr>ta</vt:lpstr>
      <vt:lpstr>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</dc:creator>
  <cp:lastModifiedBy> </cp:lastModifiedBy>
  <cp:lastPrinted>2018-08-31T01:06:31Z</cp:lastPrinted>
  <dcterms:created xsi:type="dcterms:W3CDTF">2018-03-25T01:27:27Z</dcterms:created>
  <dcterms:modified xsi:type="dcterms:W3CDTF">2018-08-31T01:08:56Z</dcterms:modified>
</cp:coreProperties>
</file>